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Operativos\Plan Mmtto\Camioenta\GLY030\2024\"/>
    </mc:Choice>
  </mc:AlternateContent>
  <xr:revisionPtr revIDLastSave="0" documentId="8_{7C88592B-3DA3-4EF0-AE56-722690E414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rtada" sheetId="1" r:id="rId1"/>
    <sheet name="Anexo Repuestos" sheetId="2" r:id="rId2"/>
    <sheet name="Anexo M_Obra_T_Ex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JJoI66M/7EPufrp0dNaJ4yxdqb+VzjRwDhjDHzP0qWE="/>
    </ext>
  </extLst>
</workbook>
</file>

<file path=xl/calcChain.xml><?xml version="1.0" encoding="utf-8"?>
<calcChain xmlns="http://schemas.openxmlformats.org/spreadsheetml/2006/main">
  <c r="B52" i="3" l="1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39" i="3" s="1"/>
  <c r="M12" i="3"/>
  <c r="M11" i="3"/>
  <c r="M10" i="3"/>
  <c r="H5" i="3"/>
  <c r="B52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39" i="2" s="1"/>
  <c r="H5" i="2"/>
  <c r="M44" i="1"/>
  <c r="M43" i="1"/>
  <c r="M42" i="1"/>
  <c r="M41" i="1"/>
  <c r="M40" i="1"/>
  <c r="M39" i="1"/>
  <c r="M38" i="1"/>
  <c r="M37" i="1"/>
  <c r="M36" i="1"/>
  <c r="M35" i="1"/>
  <c r="M26" i="1"/>
  <c r="M25" i="1"/>
  <c r="M24" i="1"/>
  <c r="M23" i="1"/>
  <c r="M22" i="1"/>
  <c r="M21" i="1"/>
  <c r="M20" i="1"/>
  <c r="M19" i="1"/>
  <c r="M18" i="1"/>
  <c r="M17" i="1"/>
  <c r="M28" i="1" l="1"/>
  <c r="O60" i="1"/>
  <c r="P60" i="1"/>
  <c r="M46" i="1"/>
  <c r="M41" i="3"/>
  <c r="M48" i="1" s="1"/>
  <c r="M41" i="2"/>
  <c r="M30" i="1" s="1"/>
  <c r="M43" i="3" l="1"/>
  <c r="M43" i="2"/>
  <c r="L60" i="1"/>
  <c r="M50" i="1"/>
  <c r="M32" i="1"/>
  <c r="M52" i="1" l="1"/>
</calcChain>
</file>

<file path=xl/sharedStrings.xml><?xml version="1.0" encoding="utf-8"?>
<sst xmlns="http://schemas.openxmlformats.org/spreadsheetml/2006/main" count="84" uniqueCount="52">
  <si>
    <t>COTIZACION DE REPARACIÓN  VEHICULO</t>
  </si>
  <si>
    <t>No.</t>
  </si>
  <si>
    <t>1. INFORMACION GENERAL</t>
  </si>
  <si>
    <t>KM:</t>
  </si>
  <si>
    <t>FECHA DE ELABORACION:</t>
  </si>
  <si>
    <t>PROVEEDOR:</t>
  </si>
  <si>
    <t>PLACA:</t>
  </si>
  <si>
    <t>CIUDAD:</t>
  </si>
  <si>
    <t>MEDELLIN</t>
  </si>
  <si>
    <t>MARCA:</t>
  </si>
  <si>
    <t>FECHA Y HORA DE INGRESO:</t>
  </si>
  <si>
    <t xml:space="preserve">LINEA: </t>
  </si>
  <si>
    <t>CODIGO MODELO:</t>
  </si>
  <si>
    <t>2. REPUESTOS E INSUMOS:</t>
  </si>
  <si>
    <t>No. De Parte</t>
  </si>
  <si>
    <t>Descripción</t>
  </si>
  <si>
    <t>Cantidad</t>
  </si>
  <si>
    <t>Vr. Unitario Antes Iva</t>
  </si>
  <si>
    <t>% Desc.</t>
  </si>
  <si>
    <t>% IVA</t>
  </si>
  <si>
    <t>Vr. Total sin Iva</t>
  </si>
  <si>
    <t>SUB-TOTAL REPUESTOS ANTES IVA</t>
  </si>
  <si>
    <t>IVA</t>
  </si>
  <si>
    <t>3. MANO DE OBRA-TRABAJOS EXTERNOS:</t>
  </si>
  <si>
    <t>A. TOTAL REPUESTOS</t>
  </si>
  <si>
    <t>Cantidad Hr.</t>
  </si>
  <si>
    <t>Vr Hora antes Iva</t>
  </si>
  <si>
    <t>SUB-TOTAL M. OBRA-T.EXT ANTES IVA</t>
  </si>
  <si>
    <t>NOTA: TENGA EN CUENTA, SE SUMAN AUTOMÁTICAMENTE LOS ANEXOS.</t>
  </si>
  <si>
    <t xml:space="preserve">        B. TOTAL M.OBRA-T.EXT. </t>
  </si>
  <si>
    <t>(SUMA A+B)</t>
  </si>
  <si>
    <t>C. GRAN TOTAL</t>
  </si>
  <si>
    <t xml:space="preserve">4.DIAGNOSTICO: </t>
  </si>
  <si>
    <t>(DILIGENCIAR CUANDO LAS INTERVENCIONES NO SEAN MANTENIMIENTO PREVENTIVO)</t>
  </si>
  <si>
    <t>5. ELABORO:</t>
  </si>
  <si>
    <t>6. No. DE PAGINAS</t>
  </si>
  <si>
    <t>ANEXO REPUESTOS E INSUMOS</t>
  </si>
  <si>
    <t>COTIZACION</t>
  </si>
  <si>
    <t xml:space="preserve">4.DIAGNOSTICO:  </t>
  </si>
  <si>
    <t>POR FAVOR COLOCAR SUS COMENTARIOS AL RESPECTO</t>
  </si>
  <si>
    <t>DIAGNOSTICO</t>
  </si>
  <si>
    <t>ANEXO MANO DE OBRA Y TRABAJOS EXTERNOS</t>
  </si>
  <si>
    <t>SUB-TOTAL M.OBRA-T.EXT. ANTES IVA</t>
  </si>
  <si>
    <t>2. TOTAL M.OBRA-T.EXT</t>
  </si>
  <si>
    <t>NO OLVIDAR DILIGENCIAR DE ACUERDO CON LOS INSTRUCTIVOS</t>
  </si>
  <si>
    <t>POR FAVOR COLOCAR SUS CONCEPTOS</t>
  </si>
  <si>
    <t>AUTOGLASS</t>
  </si>
  <si>
    <t>GLY030</t>
  </si>
  <si>
    <t>MITSUBISHI</t>
  </si>
  <si>
    <t>L200</t>
  </si>
  <si>
    <t>LUNA ESPEJO</t>
  </si>
  <si>
    <t>INSTALACION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</si>
</sst>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-mm\-yy"/>
    <numFmt numFmtId="165" formatCode="d\-m\-yy\ h:mm"/>
    <numFmt numFmtId="166" formatCode="d&quot; de &quot;mmm&quot; de &quot;yyyy"/>
    <numFmt numFmtId="167" formatCode="dd/mm/yyyy"/>
  </numFmts>
  <fonts count="11" x14ac:knownFonts="1">
    <font>
      <sz val="10"/>
      <color rgb="FF000000"/>
      <name val="Arial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left"/>
    </xf>
    <xf numFmtId="3" fontId="4" fillId="0" borderId="3" xfId="0" applyNumberFormat="1" applyFont="1" applyBorder="1"/>
    <xf numFmtId="0" fontId="6" fillId="0" borderId="0" xfId="0" applyFont="1"/>
    <xf numFmtId="164" fontId="2" fillId="0" borderId="0" xfId="0" applyNumberFormat="1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7" fillId="0" borderId="0" xfId="0" applyFont="1"/>
    <xf numFmtId="3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9" fontId="4" fillId="0" borderId="4" xfId="0" applyNumberFormat="1" applyFont="1" applyBorder="1"/>
    <xf numFmtId="3" fontId="4" fillId="0" borderId="4" xfId="0" applyNumberFormat="1" applyFont="1" applyBorder="1"/>
    <xf numFmtId="3" fontId="6" fillId="0" borderId="0" xfId="0" applyNumberFormat="1" applyFont="1"/>
    <xf numFmtId="0" fontId="6" fillId="0" borderId="0" xfId="0" applyFont="1" applyAlignment="1">
      <alignment horizontal="right"/>
    </xf>
    <xf numFmtId="3" fontId="4" fillId="0" borderId="6" xfId="0" applyNumberFormat="1" applyFont="1" applyBorder="1"/>
    <xf numFmtId="3" fontId="4" fillId="0" borderId="0" xfId="0" applyNumberFormat="1" applyFont="1"/>
    <xf numFmtId="0" fontId="2" fillId="0" borderId="0" xfId="0" applyFont="1" applyAlignment="1">
      <alignment horizontal="right"/>
    </xf>
    <xf numFmtId="3" fontId="6" fillId="0" borderId="4" xfId="0" applyNumberFormat="1" applyFont="1" applyBorder="1"/>
    <xf numFmtId="0" fontId="3" fillId="0" borderId="0" xfId="0" applyFont="1"/>
    <xf numFmtId="0" fontId="8" fillId="0" borderId="3" xfId="0" applyFont="1" applyBorder="1" applyAlignment="1">
      <alignment horizontal="center"/>
    </xf>
    <xf numFmtId="0" fontId="4" fillId="0" borderId="0" xfId="0" applyFont="1"/>
    <xf numFmtId="49" fontId="9" fillId="0" borderId="4" xfId="0" applyNumberFormat="1" applyFont="1" applyBorder="1" applyAlignment="1">
      <alignment horizontal="center"/>
    </xf>
    <xf numFmtId="0" fontId="10" fillId="0" borderId="0" xfId="0" applyFont="1"/>
    <xf numFmtId="0" fontId="2" fillId="0" borderId="3" xfId="0" applyFont="1" applyBorder="1"/>
    <xf numFmtId="49" fontId="3" fillId="0" borderId="8" xfId="0" applyNumberFormat="1" applyFont="1" applyBorder="1" applyAlignment="1">
      <alignment horizontal="left" vertical="top" wrapText="1"/>
    </xf>
    <xf numFmtId="0" fontId="5" fillId="0" borderId="9" xfId="0" applyFont="1" applyBorder="1"/>
    <xf numFmtId="0" fontId="5" fillId="0" borderId="10" xfId="0" applyFont="1" applyBorder="1"/>
    <xf numFmtId="49" fontId="3" fillId="0" borderId="11" xfId="0" applyNumberFormat="1" applyFont="1" applyBorder="1" applyAlignment="1">
      <alignment horizontal="left" vertical="top" wrapText="1"/>
    </xf>
    <xf numFmtId="0" fontId="5" fillId="0" borderId="12" xfId="0" applyFont="1" applyBorder="1"/>
    <xf numFmtId="0" fontId="5" fillId="0" borderId="13" xfId="0" applyFont="1" applyBorder="1"/>
    <xf numFmtId="0" fontId="8" fillId="0" borderId="3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horizontal="center"/>
    </xf>
    <xf numFmtId="0" fontId="0" fillId="0" borderId="0" xfId="0"/>
    <xf numFmtId="49" fontId="4" fillId="0" borderId="1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2" xfId="0" applyFont="1" applyBorder="1"/>
    <xf numFmtId="0" fontId="6" fillId="0" borderId="0" xfId="0" applyFont="1" applyAlignment="1">
      <alignment horizontal="center"/>
    </xf>
    <xf numFmtId="0" fontId="5" fillId="0" borderId="7" xfId="0" applyFont="1" applyBorder="1"/>
    <xf numFmtId="166" fontId="4" fillId="0" borderId="3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0</xdr:row>
      <xdr:rowOff>0</xdr:rowOff>
    </xdr:from>
    <xdr:ext cx="9382125" cy="67627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38125" y="0"/>
          <a:ext cx="9382125" cy="676275"/>
          <a:chOff x="654938" y="3441863"/>
          <a:chExt cx="9381282" cy="675647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654938" y="3441863"/>
            <a:ext cx="9381282" cy="675647"/>
            <a:chOff x="358" y="0"/>
            <a:chExt cx="11135" cy="1076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358" y="0"/>
              <a:ext cx="11125" cy="10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358" y="122"/>
              <a:ext cx="2303" cy="954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/>
            <a:stretch/>
          </xdr:blipFill>
          <xdr:spPr>
            <a:xfrm>
              <a:off x="8328" y="0"/>
              <a:ext cx="3165" cy="1007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0</xdr:rowOff>
    </xdr:from>
    <xdr:ext cx="9372600" cy="65722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675" y="0"/>
          <a:ext cx="9372600" cy="657225"/>
          <a:chOff x="659700" y="3451388"/>
          <a:chExt cx="9372600" cy="656600"/>
        </a:xfrm>
      </xdr:grpSpPr>
      <xdr:grpSp>
        <xdr:nvGrpSpPr>
          <xdr:cNvPr id="7" name="Shap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GrpSpPr/>
        </xdr:nvGrpSpPr>
        <xdr:grpSpPr>
          <a:xfrm>
            <a:off x="659700" y="3451388"/>
            <a:ext cx="9372600" cy="656600"/>
            <a:chOff x="110" y="0"/>
            <a:chExt cx="11139" cy="1051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110" y="0"/>
              <a:ext cx="11125" cy="1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8" name="Shape 8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110" y="120"/>
              <a:ext cx="2303" cy="931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9" name="Shape 9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/>
            <a:stretch/>
          </xdr:blipFill>
          <xdr:spPr>
            <a:xfrm>
              <a:off x="8082" y="0"/>
              <a:ext cx="3167" cy="982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372600" cy="65722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0"/>
          <a:ext cx="9372600" cy="657225"/>
          <a:chOff x="659700" y="3451388"/>
          <a:chExt cx="9371759" cy="657225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GrpSpPr/>
        </xdr:nvGrpSpPr>
        <xdr:grpSpPr>
          <a:xfrm>
            <a:off x="659700" y="3451388"/>
            <a:ext cx="9371759" cy="657225"/>
            <a:chOff x="0" y="0"/>
            <a:chExt cx="11138" cy="1052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SpPr/>
          </xdr:nvSpPr>
          <xdr:spPr>
            <a:xfrm>
              <a:off x="0" y="0"/>
              <a:ext cx="11125" cy="1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11" name="Shape 11">
              <a:extLst>
                <a:ext uri="{FF2B5EF4-FFF2-40B4-BE49-F238E27FC236}">
                  <a16:creationId xmlns:a16="http://schemas.microsoft.com/office/drawing/2014/main" id="{00000000-0008-0000-0200-00000B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0" y="120"/>
              <a:ext cx="2303" cy="932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2" name="Shape 12">
              <a:extLst>
                <a:ext uri="{FF2B5EF4-FFF2-40B4-BE49-F238E27FC236}">
                  <a16:creationId xmlns:a16="http://schemas.microsoft.com/office/drawing/2014/main" id="{00000000-0008-0000-0200-00000C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/>
            <a:stretch/>
          </xdr:blipFill>
          <xdr:spPr>
            <a:xfrm>
              <a:off x="7972" y="0"/>
              <a:ext cx="3166" cy="983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topLeftCell="A28" workbookViewId="0">
      <selection activeCell="K12" sqref="K12"/>
    </sheetView>
  </sheetViews>
  <sheetFormatPr baseColWidth="10" defaultColWidth="12.6328125" defaultRowHeight="15" customHeight="1" x14ac:dyDescent="0.25"/>
  <cols>
    <col min="1" max="1" width="15.6328125" customWidth="1"/>
    <col min="2" max="2" width="3" customWidth="1"/>
    <col min="3" max="3" width="7.36328125" customWidth="1"/>
    <col min="4" max="5" width="11.36328125" hidden="1" customWidth="1"/>
    <col min="6" max="6" width="8.08984375" customWidth="1"/>
    <col min="7" max="7" width="5.453125" customWidth="1"/>
    <col min="8" max="8" width="13.90625" customWidth="1"/>
    <col min="9" max="9" width="7.90625" customWidth="1"/>
    <col min="10" max="10" width="12.36328125" customWidth="1"/>
    <col min="11" max="11" width="5.6328125" customWidth="1"/>
    <col min="12" max="12" width="5.36328125" customWidth="1"/>
    <col min="13" max="13" width="12.36328125" customWidth="1"/>
    <col min="14" max="14" width="11.08984375" customWidth="1"/>
    <col min="15" max="16" width="11.36328125" hidden="1" customWidth="1"/>
    <col min="17" max="26" width="8" customWidth="1"/>
  </cols>
  <sheetData>
    <row r="1" spans="1:26" ht="66" customHeight="1" x14ac:dyDescent="0.35">
      <c r="A1" s="52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8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35">
      <c r="A3" s="3" t="s">
        <v>1</v>
      </c>
      <c r="B3" s="53"/>
      <c r="C3" s="47"/>
      <c r="D3" s="4"/>
      <c r="E3" s="4"/>
      <c r="F3" s="5"/>
      <c r="G3" s="5"/>
      <c r="H3" s="6"/>
      <c r="I3" s="6"/>
      <c r="J3" s="6"/>
      <c r="K3" s="6"/>
      <c r="L3" s="6"/>
      <c r="M3" s="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6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35">
      <c r="A5" s="7" t="s">
        <v>2</v>
      </c>
      <c r="B5" s="1"/>
      <c r="C5" s="1"/>
      <c r="D5" s="1"/>
      <c r="E5" s="1"/>
      <c r="F5" s="1"/>
      <c r="G5" s="1"/>
      <c r="H5" s="7" t="s">
        <v>3</v>
      </c>
      <c r="I5" s="8"/>
      <c r="J5" s="8"/>
      <c r="K5" s="1"/>
      <c r="L5" s="1"/>
      <c r="M5" s="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.75" customHeight="1" x14ac:dyDescent="0.3">
      <c r="A6" s="2"/>
      <c r="B6" s="9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25" customHeight="1" x14ac:dyDescent="0.3">
      <c r="A7" s="9" t="s">
        <v>4</v>
      </c>
      <c r="B7" s="10"/>
      <c r="C7" s="10"/>
      <c r="D7" s="11"/>
      <c r="E7" s="11"/>
      <c r="F7" s="54"/>
      <c r="G7" s="42"/>
      <c r="H7" s="9" t="s">
        <v>5</v>
      </c>
      <c r="I7" s="51" t="s">
        <v>46</v>
      </c>
      <c r="J7" s="42"/>
      <c r="K7" s="42"/>
      <c r="L7" s="42"/>
      <c r="M7" s="4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.25" customHeight="1" x14ac:dyDescent="0.3">
      <c r="A8" s="9"/>
      <c r="B8" s="2"/>
      <c r="C8" s="2"/>
      <c r="D8" s="2"/>
      <c r="E8" s="2"/>
      <c r="F8" s="2"/>
      <c r="G8" s="2"/>
      <c r="H8" s="9"/>
      <c r="I8" s="12"/>
      <c r="J8" s="12"/>
      <c r="K8" s="1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25" customHeight="1" x14ac:dyDescent="0.3">
      <c r="A9" s="9" t="s">
        <v>6</v>
      </c>
      <c r="B9" s="51" t="s">
        <v>47</v>
      </c>
      <c r="C9" s="42"/>
      <c r="D9" s="42"/>
      <c r="E9" s="42"/>
      <c r="F9" s="42"/>
      <c r="G9" s="42"/>
      <c r="H9" s="9" t="s">
        <v>7</v>
      </c>
      <c r="I9" s="51" t="s">
        <v>8</v>
      </c>
      <c r="J9" s="42"/>
      <c r="K9" s="42"/>
      <c r="L9" s="42"/>
      <c r="M9" s="4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.25" customHeight="1" x14ac:dyDescent="0.3">
      <c r="A10" s="9"/>
      <c r="B10" s="12"/>
      <c r="C10" s="12"/>
      <c r="D10" s="2"/>
      <c r="E10" s="2"/>
      <c r="F10" s="2"/>
      <c r="G10" s="2"/>
      <c r="H10" s="9"/>
      <c r="I10" s="12"/>
      <c r="J10" s="2"/>
      <c r="K10" s="2"/>
      <c r="L10" s="2"/>
      <c r="M10" s="2"/>
      <c r="N10" s="2"/>
      <c r="O10" s="2"/>
      <c r="P10" s="1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4.25" customHeight="1" x14ac:dyDescent="0.3">
      <c r="A11" s="9" t="s">
        <v>9</v>
      </c>
      <c r="B11" s="51" t="s">
        <v>48</v>
      </c>
      <c r="C11" s="42"/>
      <c r="D11" s="42"/>
      <c r="E11" s="42"/>
      <c r="F11" s="42"/>
      <c r="G11" s="42"/>
      <c r="H11" s="9" t="s">
        <v>10</v>
      </c>
      <c r="I11" s="13"/>
      <c r="J11" s="13"/>
      <c r="K11" s="50">
        <v>45289</v>
      </c>
      <c r="L11" s="42"/>
      <c r="M11" s="4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" customHeight="1" x14ac:dyDescent="0.3">
      <c r="A12" s="9"/>
      <c r="B12" s="12"/>
      <c r="C12" s="1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3">
      <c r="A13" s="9" t="s">
        <v>11</v>
      </c>
      <c r="B13" s="51" t="s">
        <v>49</v>
      </c>
      <c r="C13" s="42"/>
      <c r="D13" s="42"/>
      <c r="E13" s="42"/>
      <c r="F13" s="42"/>
      <c r="G13" s="42"/>
      <c r="H13" s="9" t="s">
        <v>12</v>
      </c>
      <c r="I13" s="14"/>
      <c r="J13" s="51"/>
      <c r="K13" s="42"/>
      <c r="L13" s="42"/>
      <c r="M13" s="4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6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3">
      <c r="A15" s="7" t="s">
        <v>13</v>
      </c>
      <c r="B15" s="15"/>
      <c r="C15" s="15"/>
      <c r="D15" s="15"/>
      <c r="E15" s="15"/>
      <c r="F15" s="15"/>
      <c r="G15" s="1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0.25" customHeight="1" x14ac:dyDescent="0.25">
      <c r="A16" s="16" t="s">
        <v>14</v>
      </c>
      <c r="B16" s="43" t="s">
        <v>15</v>
      </c>
      <c r="C16" s="44"/>
      <c r="D16" s="44"/>
      <c r="E16" s="44"/>
      <c r="F16" s="44"/>
      <c r="G16" s="44"/>
      <c r="H16" s="44"/>
      <c r="I16" s="17" t="s">
        <v>16</v>
      </c>
      <c r="J16" s="17" t="s">
        <v>17</v>
      </c>
      <c r="K16" s="17" t="s">
        <v>18</v>
      </c>
      <c r="L16" s="17" t="s">
        <v>19</v>
      </c>
      <c r="M16" s="17" t="s">
        <v>20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18"/>
      <c r="B17" s="45" t="s">
        <v>50</v>
      </c>
      <c r="C17" s="46"/>
      <c r="D17" s="46"/>
      <c r="E17" s="46"/>
      <c r="F17" s="46"/>
      <c r="G17" s="46"/>
      <c r="H17" s="47"/>
      <c r="I17" s="19">
        <v>1</v>
      </c>
      <c r="J17" s="20">
        <v>252100</v>
      </c>
      <c r="K17" s="21"/>
      <c r="L17" s="21">
        <v>0.19</v>
      </c>
      <c r="M17" s="22">
        <f t="shared" ref="M17:M26" si="0">I17*(J17*(1-K17))</f>
        <v>252100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18"/>
      <c r="B18" s="45"/>
      <c r="C18" s="46"/>
      <c r="D18" s="46"/>
      <c r="E18" s="46"/>
      <c r="F18" s="46"/>
      <c r="G18" s="46"/>
      <c r="H18" s="47"/>
      <c r="I18" s="19"/>
      <c r="J18" s="20"/>
      <c r="K18" s="21"/>
      <c r="L18" s="21">
        <v>0.19</v>
      </c>
      <c r="M18" s="22">
        <f t="shared" si="0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18"/>
      <c r="B19" s="45"/>
      <c r="C19" s="46"/>
      <c r="D19" s="46"/>
      <c r="E19" s="46"/>
      <c r="F19" s="46"/>
      <c r="G19" s="46"/>
      <c r="H19" s="47"/>
      <c r="I19" s="19"/>
      <c r="J19" s="20"/>
      <c r="K19" s="21"/>
      <c r="L19" s="21">
        <v>0.19</v>
      </c>
      <c r="M19" s="22">
        <f t="shared" si="0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18"/>
      <c r="B20" s="45"/>
      <c r="C20" s="46"/>
      <c r="D20" s="46"/>
      <c r="E20" s="46"/>
      <c r="F20" s="46"/>
      <c r="G20" s="46"/>
      <c r="H20" s="47"/>
      <c r="I20" s="19"/>
      <c r="J20" s="20"/>
      <c r="K20" s="21"/>
      <c r="L20" s="21">
        <v>0.19</v>
      </c>
      <c r="M20" s="22">
        <f t="shared" si="0"/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18"/>
      <c r="B21" s="45"/>
      <c r="C21" s="46"/>
      <c r="D21" s="46"/>
      <c r="E21" s="46"/>
      <c r="F21" s="46"/>
      <c r="G21" s="46"/>
      <c r="H21" s="47"/>
      <c r="I21" s="19"/>
      <c r="J21" s="20"/>
      <c r="K21" s="21"/>
      <c r="L21" s="21">
        <v>0.19</v>
      </c>
      <c r="M21" s="22">
        <f t="shared" si="0"/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18"/>
      <c r="B22" s="45"/>
      <c r="C22" s="46"/>
      <c r="D22" s="46"/>
      <c r="E22" s="46"/>
      <c r="F22" s="46"/>
      <c r="G22" s="46"/>
      <c r="H22" s="47"/>
      <c r="I22" s="19"/>
      <c r="J22" s="20"/>
      <c r="K22" s="21"/>
      <c r="L22" s="21">
        <v>0.19</v>
      </c>
      <c r="M22" s="22">
        <f t="shared" si="0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18"/>
      <c r="B23" s="45"/>
      <c r="C23" s="46"/>
      <c r="D23" s="46"/>
      <c r="E23" s="46"/>
      <c r="F23" s="46"/>
      <c r="G23" s="46"/>
      <c r="H23" s="47"/>
      <c r="I23" s="19"/>
      <c r="J23" s="20"/>
      <c r="K23" s="21"/>
      <c r="L23" s="21">
        <v>0.19</v>
      </c>
      <c r="M23" s="22">
        <f t="shared" si="0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18"/>
      <c r="B24" s="45"/>
      <c r="C24" s="46"/>
      <c r="D24" s="46"/>
      <c r="E24" s="46"/>
      <c r="F24" s="46"/>
      <c r="G24" s="46"/>
      <c r="H24" s="47"/>
      <c r="I24" s="19"/>
      <c r="J24" s="20"/>
      <c r="K24" s="21"/>
      <c r="L24" s="21">
        <v>0.19</v>
      </c>
      <c r="M24" s="22">
        <f t="shared" si="0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18"/>
      <c r="B25" s="45"/>
      <c r="C25" s="46"/>
      <c r="D25" s="46"/>
      <c r="E25" s="46"/>
      <c r="F25" s="46"/>
      <c r="G25" s="46"/>
      <c r="H25" s="47"/>
      <c r="I25" s="19"/>
      <c r="J25" s="20"/>
      <c r="K25" s="21"/>
      <c r="L25" s="21">
        <v>0.19</v>
      </c>
      <c r="M25" s="22">
        <f t="shared" si="0"/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18"/>
      <c r="B26" s="45"/>
      <c r="C26" s="46"/>
      <c r="D26" s="46"/>
      <c r="E26" s="46"/>
      <c r="F26" s="46"/>
      <c r="G26" s="46"/>
      <c r="H26" s="47"/>
      <c r="I26" s="19"/>
      <c r="J26" s="20"/>
      <c r="K26" s="21"/>
      <c r="L26" s="21">
        <v>0.19</v>
      </c>
      <c r="M26" s="22">
        <f t="shared" si="0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8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" customHeight="1" x14ac:dyDescent="0.3">
      <c r="A28" s="7"/>
      <c r="B28" s="2"/>
      <c r="C28" s="2"/>
      <c r="D28" s="2"/>
      <c r="E28" s="2"/>
      <c r="F28" s="2"/>
      <c r="G28" s="2"/>
      <c r="H28" s="2"/>
      <c r="I28" s="12" t="s">
        <v>21</v>
      </c>
      <c r="J28" s="9"/>
      <c r="K28" s="9"/>
      <c r="L28" s="2"/>
      <c r="M28" s="22">
        <f>SUM(M17:M26)+'Anexo Repuestos'!M39</f>
        <v>252100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4.5" customHeight="1" x14ac:dyDescent="0.3">
      <c r="A29" s="7"/>
      <c r="B29" s="2"/>
      <c r="C29" s="2"/>
      <c r="D29" s="2"/>
      <c r="E29" s="2"/>
      <c r="F29" s="2"/>
      <c r="G29" s="2"/>
      <c r="H29" s="2"/>
      <c r="I29" s="2"/>
      <c r="J29" s="9"/>
      <c r="K29" s="12"/>
      <c r="L29" s="2"/>
      <c r="M29" s="23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" customHeight="1" x14ac:dyDescent="0.3">
      <c r="A30" s="7"/>
      <c r="B30" s="2"/>
      <c r="C30" s="2"/>
      <c r="D30" s="2"/>
      <c r="E30" s="2"/>
      <c r="F30" s="2"/>
      <c r="G30" s="2"/>
      <c r="H30" s="2"/>
      <c r="I30" s="2"/>
      <c r="J30" s="9"/>
      <c r="K30" s="24" t="s">
        <v>22</v>
      </c>
      <c r="L30" s="2"/>
      <c r="M30" s="22">
        <f>M17*L17+M18*L18+M19*L19+M20*L20+M21*L21+M22*L22+M23*L23+M24*L24+M25*L25+M26*L26+'Anexo Repuestos'!M41</f>
        <v>47899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9" customHeight="1" x14ac:dyDescent="0.3">
      <c r="A31" s="7"/>
      <c r="B31" s="2"/>
      <c r="C31" s="2"/>
      <c r="D31" s="2"/>
      <c r="E31" s="2"/>
      <c r="F31" s="2"/>
      <c r="G31" s="2"/>
      <c r="H31" s="2"/>
      <c r="I31" s="2"/>
      <c r="J31" s="9"/>
      <c r="K31" s="9"/>
      <c r="L31" s="2"/>
      <c r="M31" s="2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3">
      <c r="A32" s="9" t="s">
        <v>23</v>
      </c>
      <c r="B32" s="2"/>
      <c r="C32" s="2"/>
      <c r="D32" s="2"/>
      <c r="E32" s="2"/>
      <c r="F32" s="2"/>
      <c r="G32" s="2"/>
      <c r="H32" s="2"/>
      <c r="I32" s="2"/>
      <c r="J32" s="9" t="s">
        <v>24</v>
      </c>
      <c r="K32" s="9"/>
      <c r="L32" s="2"/>
      <c r="M32" s="22">
        <f>M28+M30</f>
        <v>299999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.2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" customHeight="1" x14ac:dyDescent="0.25">
      <c r="A34" s="43" t="s">
        <v>15</v>
      </c>
      <c r="B34" s="44"/>
      <c r="C34" s="44"/>
      <c r="D34" s="44"/>
      <c r="E34" s="44"/>
      <c r="F34" s="44"/>
      <c r="G34" s="44"/>
      <c r="H34" s="2"/>
      <c r="I34" s="17" t="s">
        <v>25</v>
      </c>
      <c r="J34" s="17" t="s">
        <v>26</v>
      </c>
      <c r="K34" s="17" t="s">
        <v>18</v>
      </c>
      <c r="L34" s="17" t="s">
        <v>19</v>
      </c>
      <c r="M34" s="17" t="s">
        <v>20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45" t="s">
        <v>51</v>
      </c>
      <c r="B35" s="46"/>
      <c r="C35" s="46"/>
      <c r="D35" s="46"/>
      <c r="E35" s="46"/>
      <c r="F35" s="46"/>
      <c r="G35" s="46"/>
      <c r="H35" s="47"/>
      <c r="I35" s="19">
        <v>1</v>
      </c>
      <c r="J35" s="20">
        <v>30000</v>
      </c>
      <c r="K35" s="21"/>
      <c r="L35" s="21">
        <v>0.19</v>
      </c>
      <c r="M35" s="22">
        <f t="shared" ref="M35:M44" si="1">I35*(J35*(1-K35))</f>
        <v>30000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45"/>
      <c r="B36" s="46"/>
      <c r="C36" s="46"/>
      <c r="D36" s="46"/>
      <c r="E36" s="46"/>
      <c r="F36" s="46"/>
      <c r="G36" s="46"/>
      <c r="H36" s="47"/>
      <c r="I36" s="19"/>
      <c r="J36" s="20"/>
      <c r="K36" s="21"/>
      <c r="L36" s="21">
        <v>0.19</v>
      </c>
      <c r="M36" s="22">
        <f t="shared" si="1"/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45"/>
      <c r="B37" s="46"/>
      <c r="C37" s="46"/>
      <c r="D37" s="46"/>
      <c r="E37" s="46"/>
      <c r="F37" s="46"/>
      <c r="G37" s="46"/>
      <c r="H37" s="47"/>
      <c r="I37" s="19"/>
      <c r="J37" s="20"/>
      <c r="K37" s="21"/>
      <c r="L37" s="21">
        <v>0.19</v>
      </c>
      <c r="M37" s="22">
        <f t="shared" si="1"/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45"/>
      <c r="B38" s="46"/>
      <c r="C38" s="46"/>
      <c r="D38" s="46"/>
      <c r="E38" s="46"/>
      <c r="F38" s="46"/>
      <c r="G38" s="46"/>
      <c r="H38" s="47"/>
      <c r="I38" s="19"/>
      <c r="J38" s="20"/>
      <c r="K38" s="21"/>
      <c r="L38" s="21">
        <v>0.19</v>
      </c>
      <c r="M38" s="22">
        <f t="shared" si="1"/>
        <v>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45"/>
      <c r="B39" s="46"/>
      <c r="C39" s="46"/>
      <c r="D39" s="46"/>
      <c r="E39" s="46"/>
      <c r="F39" s="46"/>
      <c r="G39" s="46"/>
      <c r="H39" s="47"/>
      <c r="I39" s="19"/>
      <c r="J39" s="20"/>
      <c r="K39" s="21"/>
      <c r="L39" s="21">
        <v>0.19</v>
      </c>
      <c r="M39" s="22">
        <f t="shared" si="1"/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45"/>
      <c r="B40" s="46"/>
      <c r="C40" s="46"/>
      <c r="D40" s="46"/>
      <c r="E40" s="46"/>
      <c r="F40" s="46"/>
      <c r="G40" s="46"/>
      <c r="H40" s="47"/>
      <c r="I40" s="19"/>
      <c r="J40" s="20"/>
      <c r="K40" s="21"/>
      <c r="L40" s="21">
        <v>0.19</v>
      </c>
      <c r="M40" s="22">
        <f t="shared" si="1"/>
        <v>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45"/>
      <c r="B41" s="46"/>
      <c r="C41" s="46"/>
      <c r="D41" s="46"/>
      <c r="E41" s="46"/>
      <c r="F41" s="46"/>
      <c r="G41" s="46"/>
      <c r="H41" s="47"/>
      <c r="I41" s="19"/>
      <c r="J41" s="20"/>
      <c r="K41" s="21"/>
      <c r="L41" s="21">
        <v>0.19</v>
      </c>
      <c r="M41" s="22">
        <f t="shared" si="1"/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45"/>
      <c r="B42" s="46"/>
      <c r="C42" s="46"/>
      <c r="D42" s="46"/>
      <c r="E42" s="46"/>
      <c r="F42" s="46"/>
      <c r="G42" s="46"/>
      <c r="H42" s="47"/>
      <c r="I42" s="19"/>
      <c r="J42" s="20"/>
      <c r="K42" s="21"/>
      <c r="L42" s="21"/>
      <c r="M42" s="22">
        <f t="shared" si="1"/>
        <v>0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45"/>
      <c r="B43" s="46"/>
      <c r="C43" s="46"/>
      <c r="D43" s="46"/>
      <c r="E43" s="46"/>
      <c r="F43" s="46"/>
      <c r="G43" s="46"/>
      <c r="H43" s="47"/>
      <c r="I43" s="19"/>
      <c r="J43" s="20"/>
      <c r="K43" s="21"/>
      <c r="L43" s="21"/>
      <c r="M43" s="22">
        <f t="shared" si="1"/>
        <v>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45"/>
      <c r="B44" s="46"/>
      <c r="C44" s="46"/>
      <c r="D44" s="46"/>
      <c r="E44" s="46"/>
      <c r="F44" s="46"/>
      <c r="G44" s="46"/>
      <c r="H44" s="47"/>
      <c r="I44" s="19"/>
      <c r="J44" s="20"/>
      <c r="K44" s="21"/>
      <c r="L44" s="21"/>
      <c r="M44" s="22">
        <f t="shared" si="1"/>
        <v>0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5.2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" customHeight="1" x14ac:dyDescent="0.3">
      <c r="A46" s="2"/>
      <c r="B46" s="2"/>
      <c r="C46" s="2"/>
      <c r="D46" s="2"/>
      <c r="E46" s="2"/>
      <c r="F46" s="2"/>
      <c r="G46" s="2"/>
      <c r="H46" s="2"/>
      <c r="I46" s="12" t="s">
        <v>27</v>
      </c>
      <c r="J46" s="9"/>
      <c r="K46" s="9"/>
      <c r="L46" s="2"/>
      <c r="M46" s="22">
        <f>SUM(M35:M44)+'Anexo M_Obra_T_Ext'!M39</f>
        <v>30000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5.25" customHeight="1" x14ac:dyDescent="0.3">
      <c r="A47" s="2"/>
      <c r="B47" s="2"/>
      <c r="C47" s="2"/>
      <c r="D47" s="2"/>
      <c r="E47" s="2"/>
      <c r="F47" s="2"/>
      <c r="G47" s="2"/>
      <c r="H47" s="2"/>
      <c r="I47" s="2"/>
      <c r="J47" s="9"/>
      <c r="K47" s="9"/>
      <c r="L47" s="2"/>
      <c r="M47" s="2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" customHeight="1" x14ac:dyDescent="0.3">
      <c r="A48" s="2" t="s">
        <v>28</v>
      </c>
      <c r="B48" s="2"/>
      <c r="C48" s="2"/>
      <c r="D48" s="2"/>
      <c r="E48" s="2"/>
      <c r="F48" s="2"/>
      <c r="G48" s="2"/>
      <c r="H48" s="2"/>
      <c r="I48" s="2"/>
      <c r="J48" s="9"/>
      <c r="K48" s="24" t="s">
        <v>22</v>
      </c>
      <c r="L48" s="2"/>
      <c r="M48" s="22">
        <f>M35*L35+M36*L36+M37*L37+M38*L38+M39*L39+M40*L40+M41*L41+M42*L42+M43*L43+M44*L44+'Anexo M_Obra_T_Ext'!M41</f>
        <v>5700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5.25" customHeight="1" x14ac:dyDescent="0.3">
      <c r="A49" s="2"/>
      <c r="B49" s="2"/>
      <c r="C49" s="2"/>
      <c r="D49" s="2"/>
      <c r="E49" s="2"/>
      <c r="F49" s="2"/>
      <c r="G49" s="2"/>
      <c r="H49" s="2"/>
      <c r="I49" s="2"/>
      <c r="J49" s="9"/>
      <c r="K49" s="9"/>
      <c r="L49" s="2"/>
      <c r="M49" s="26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" customHeight="1" x14ac:dyDescent="0.3">
      <c r="A50" s="2"/>
      <c r="B50" s="2"/>
      <c r="C50" s="2"/>
      <c r="D50" s="2"/>
      <c r="E50" s="2"/>
      <c r="F50" s="2"/>
      <c r="G50" s="2"/>
      <c r="H50" s="2"/>
      <c r="I50" s="48" t="s">
        <v>29</v>
      </c>
      <c r="J50" s="44"/>
      <c r="K50" s="44"/>
      <c r="L50" s="49"/>
      <c r="M50" s="22">
        <f>M46+M48</f>
        <v>35700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.25" customHeight="1" x14ac:dyDescent="0.3">
      <c r="A51" s="2"/>
      <c r="B51" s="2"/>
      <c r="C51" s="2"/>
      <c r="D51" s="2"/>
      <c r="E51" s="2"/>
      <c r="F51" s="2"/>
      <c r="G51" s="2"/>
      <c r="H51" s="2"/>
      <c r="I51" s="2"/>
      <c r="J51" s="9"/>
      <c r="K51" s="9"/>
      <c r="L51" s="2"/>
      <c r="M51" s="8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" customHeight="1" x14ac:dyDescent="0.3">
      <c r="A52" s="2"/>
      <c r="B52" s="2"/>
      <c r="C52" s="2"/>
      <c r="D52" s="2"/>
      <c r="E52" s="2"/>
      <c r="F52" s="2"/>
      <c r="G52" s="2"/>
      <c r="H52" s="27" t="s">
        <v>30</v>
      </c>
      <c r="I52" s="2"/>
      <c r="J52" s="9" t="s">
        <v>31</v>
      </c>
      <c r="K52" s="9"/>
      <c r="L52" s="2"/>
      <c r="M52" s="28">
        <f>M50+M32</f>
        <v>335699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7.5" customHeight="1" x14ac:dyDescent="0.3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 x14ac:dyDescent="0.3">
      <c r="A54" s="9" t="s">
        <v>32</v>
      </c>
      <c r="B54" s="2" t="s">
        <v>33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.5" customHeight="1" x14ac:dyDescent="0.3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57.75" customHeight="1" x14ac:dyDescent="0.25">
      <c r="A56" s="35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7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7.75" customHeight="1" x14ac:dyDescent="0.25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40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9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4.5" customHeight="1" x14ac:dyDescent="0.3">
      <c r="A59" s="9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3">
      <c r="A60" s="29" t="s">
        <v>34</v>
      </c>
      <c r="B60" s="41"/>
      <c r="C60" s="42"/>
      <c r="D60" s="42"/>
      <c r="E60" s="42"/>
      <c r="F60" s="42"/>
      <c r="G60" s="42"/>
      <c r="H60" s="42"/>
      <c r="I60" s="2"/>
      <c r="J60" s="24" t="s">
        <v>35</v>
      </c>
      <c r="K60" s="2"/>
      <c r="L60" s="30">
        <f>1+O60+P60</f>
        <v>1</v>
      </c>
      <c r="M60" s="2"/>
      <c r="N60" s="2"/>
      <c r="O60" s="2">
        <f>IF('Anexo Repuestos'!M39&gt;0,1,0)</f>
        <v>0</v>
      </c>
      <c r="P60" s="2">
        <f>IF('Anexo M_Obra_T_Ext'!M39&gt;0,1,0)</f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9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9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9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9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9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9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9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9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9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9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9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9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9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9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9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9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9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9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9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9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9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9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9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9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9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9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9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9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9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9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9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9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9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9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9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9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9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9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9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9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9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9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9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9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9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9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9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9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9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9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9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9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9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9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9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9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9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9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9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9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9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9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9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9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9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9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9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9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9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9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9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9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9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9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9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9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9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9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9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9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9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9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9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9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9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9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9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9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9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9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9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9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9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9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9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9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9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9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9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9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9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9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9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9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9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9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9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9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9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9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9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9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9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9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9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9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9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9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9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9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9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9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9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9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9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9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9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9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9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9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9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9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9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9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9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9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9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9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9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9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9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9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9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9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9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9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9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9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9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9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9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9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9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9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9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9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9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9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9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9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9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9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9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9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9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9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9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9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9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9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9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9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9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9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9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9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9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9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9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9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9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9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9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9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9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9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9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9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9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9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9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9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9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9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9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9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9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9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9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9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9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9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9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9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9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9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9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9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9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9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9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9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9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9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9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9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9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9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9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9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9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9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9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9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9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9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9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9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9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9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9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9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9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9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9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9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9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9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9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9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9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9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9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9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9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9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9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9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9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9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9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9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9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9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9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9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9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9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9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9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9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9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9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9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9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9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9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9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9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9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9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9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9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9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9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9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9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9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9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9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9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9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9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9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9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9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9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9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9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9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9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9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9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9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9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9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9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9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9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9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9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9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9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9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9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9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9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9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9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9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9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9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9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9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9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9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9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9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9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9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9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9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9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9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9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9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9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9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9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9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9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9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9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9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9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9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9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9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9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9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9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9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9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9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9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9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9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9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9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9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9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9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9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9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9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9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9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9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9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9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9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9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9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9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9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9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9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9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9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9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9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9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9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9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9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9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9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9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9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9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9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9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9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9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9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9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9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9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9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9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9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9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9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9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9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9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9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9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9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9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9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9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9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9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9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9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9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9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9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9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9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9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9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9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9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9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9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9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9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9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9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9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9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9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9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9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9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9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9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9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9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9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9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9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9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9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9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9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9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9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9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9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9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9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9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9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9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9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9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9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9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9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9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9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9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9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9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9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9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9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9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9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9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9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9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9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9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9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9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9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9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9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9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9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9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9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9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9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9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9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9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9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9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9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9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9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9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9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9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9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9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9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9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9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9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9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9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9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9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9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9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9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9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9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9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9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9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9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9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9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9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9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9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9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9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9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9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9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9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9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9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9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9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9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9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9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9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9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9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9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9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9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9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9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9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9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9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9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9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9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9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9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9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9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9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9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9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9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9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9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9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9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9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9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9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9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9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9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9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9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9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9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9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9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9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9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9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9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9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9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9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9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9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9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9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9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9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9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9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9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9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9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9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9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9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9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9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9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9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9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9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9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9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9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9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9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9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9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9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9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9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9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9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9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9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9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9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9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9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9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9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9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9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9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9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9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9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9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9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9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9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9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9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9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9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9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9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9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9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9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9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9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9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9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9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9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9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9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9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9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9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9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9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9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9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9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9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9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9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9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9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9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9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9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9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9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9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9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9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9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9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9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9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9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9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9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9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9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9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9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9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9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9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9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9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9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9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9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9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9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9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9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9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9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9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9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9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9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9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9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9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9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9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9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9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9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9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9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9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9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9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9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9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9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9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9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9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9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9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9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9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9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9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9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9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9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9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9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9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9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9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9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9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9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9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9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9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9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9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9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9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9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9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9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9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9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9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9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9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9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9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9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9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9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9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9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9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9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9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9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9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9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9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9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9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9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9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9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9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9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9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9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9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9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9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9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9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9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9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9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9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9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9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9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9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9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9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9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9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9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9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9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9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9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9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9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9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9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9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9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9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9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9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9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9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9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9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9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9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9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9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9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9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9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9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9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9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9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9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9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9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9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9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9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9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9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9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9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9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9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9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9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9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9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9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9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9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9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9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9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9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9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9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9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9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9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9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9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9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9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9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9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9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9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9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9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9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9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9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9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9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9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9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9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9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9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9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9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9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9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9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9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9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9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9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9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9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9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9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9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9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9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9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9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9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9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9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9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9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9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9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9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9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9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9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9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9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9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9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9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9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9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9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9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9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9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9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9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9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9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9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9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9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9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9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9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9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9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9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9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9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9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9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9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9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9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9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6">
    <mergeCell ref="A1:N1"/>
    <mergeCell ref="B3:C3"/>
    <mergeCell ref="F7:G7"/>
    <mergeCell ref="I7:M7"/>
    <mergeCell ref="B9:G9"/>
    <mergeCell ref="I9:M9"/>
    <mergeCell ref="K11:M11"/>
    <mergeCell ref="B11:G11"/>
    <mergeCell ref="B13:G13"/>
    <mergeCell ref="J13:M13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A56:M56"/>
    <mergeCell ref="A57:M57"/>
    <mergeCell ref="B60:H60"/>
    <mergeCell ref="A34:G34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I50:L50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/>
  </sheetViews>
  <sheetFormatPr baseColWidth="10" defaultColWidth="12.6328125" defaultRowHeight="15" customHeight="1" x14ac:dyDescent="0.25"/>
  <cols>
    <col min="1" max="1" width="15.6328125" customWidth="1"/>
    <col min="2" max="2" width="3" customWidth="1"/>
    <col min="3" max="3" width="6.453125" customWidth="1"/>
    <col min="4" max="5" width="11.36328125" hidden="1" customWidth="1"/>
    <col min="6" max="6" width="8.08984375" customWidth="1"/>
    <col min="7" max="7" width="5.453125" customWidth="1"/>
    <col min="8" max="8" width="13.90625" customWidth="1"/>
    <col min="9" max="9" width="7.90625" customWidth="1"/>
    <col min="10" max="10" width="12.36328125" customWidth="1"/>
    <col min="11" max="11" width="5.6328125" customWidth="1"/>
    <col min="12" max="12" width="5.36328125" customWidth="1"/>
    <col min="13" max="13" width="12.36328125" customWidth="1"/>
    <col min="14" max="26" width="8" customWidth="1"/>
  </cols>
  <sheetData>
    <row r="1" spans="1:26" ht="13.5" customHeight="1" x14ac:dyDescent="0.3">
      <c r="A1" s="2"/>
      <c r="B1" s="2"/>
      <c r="C1" s="2"/>
      <c r="D1" s="2"/>
      <c r="E1" s="2"/>
      <c r="F1" s="2"/>
      <c r="G1" s="2"/>
      <c r="H1" s="2"/>
      <c r="I1" s="2"/>
      <c r="J1" s="24"/>
      <c r="K1" s="2"/>
      <c r="L1" s="29"/>
      <c r="M1" s="3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6.5" customHeight="1" x14ac:dyDescent="0.35">
      <c r="A3" s="52" t="s">
        <v>36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 x14ac:dyDescent="0.35">
      <c r="A5" s="1" t="s">
        <v>37</v>
      </c>
      <c r="B5" s="1"/>
      <c r="C5" s="1" t="s">
        <v>1</v>
      </c>
      <c r="D5" s="1"/>
      <c r="E5" s="1"/>
      <c r="F5" s="52"/>
      <c r="G5" s="44"/>
      <c r="H5" s="32">
        <f>Portada!B3</f>
        <v>0</v>
      </c>
      <c r="I5" s="1"/>
      <c r="J5" s="1"/>
      <c r="K5" s="1"/>
      <c r="L5" s="1"/>
      <c r="M5" s="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2.75" customHeight="1" x14ac:dyDescent="0.3">
      <c r="A8" s="7" t="s">
        <v>13</v>
      </c>
      <c r="B8" s="15"/>
      <c r="C8" s="15"/>
      <c r="D8" s="15"/>
      <c r="E8" s="15"/>
      <c r="F8" s="15"/>
      <c r="G8" s="1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.25" customHeight="1" x14ac:dyDescent="0.25">
      <c r="A9" s="16" t="s">
        <v>14</v>
      </c>
      <c r="B9" s="43" t="s">
        <v>15</v>
      </c>
      <c r="C9" s="44"/>
      <c r="D9" s="44"/>
      <c r="E9" s="44"/>
      <c r="F9" s="44"/>
      <c r="G9" s="44"/>
      <c r="H9" s="44"/>
      <c r="I9" s="17" t="s">
        <v>16</v>
      </c>
      <c r="J9" s="17" t="s">
        <v>17</v>
      </c>
      <c r="K9" s="17" t="s">
        <v>18</v>
      </c>
      <c r="L9" s="17" t="s">
        <v>19</v>
      </c>
      <c r="M9" s="17" t="s">
        <v>20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18"/>
      <c r="B10" s="53"/>
      <c r="C10" s="46"/>
      <c r="D10" s="46"/>
      <c r="E10" s="46"/>
      <c r="F10" s="46"/>
      <c r="G10" s="46"/>
      <c r="H10" s="47"/>
      <c r="I10" s="19"/>
      <c r="J10" s="20"/>
      <c r="K10" s="21"/>
      <c r="L10" s="21">
        <v>0.19</v>
      </c>
      <c r="M10" s="22">
        <f t="shared" ref="M10:M37" si="0">I10*(J10*(1-K10))</f>
        <v>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18"/>
      <c r="B11" s="53"/>
      <c r="C11" s="46"/>
      <c r="D11" s="46"/>
      <c r="E11" s="46"/>
      <c r="F11" s="46"/>
      <c r="G11" s="46"/>
      <c r="H11" s="47"/>
      <c r="I11" s="19"/>
      <c r="J11" s="20"/>
      <c r="K11" s="21"/>
      <c r="L11" s="21">
        <v>0.19</v>
      </c>
      <c r="M11" s="22">
        <f t="shared" si="0"/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18"/>
      <c r="B12" s="53"/>
      <c r="C12" s="46"/>
      <c r="D12" s="46"/>
      <c r="E12" s="46"/>
      <c r="F12" s="46"/>
      <c r="G12" s="46"/>
      <c r="H12" s="47"/>
      <c r="I12" s="19"/>
      <c r="J12" s="20"/>
      <c r="K12" s="21"/>
      <c r="L12" s="21">
        <v>0.19</v>
      </c>
      <c r="M12" s="22">
        <f t="shared" si="0"/>
        <v>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18"/>
      <c r="B13" s="53"/>
      <c r="C13" s="46"/>
      <c r="D13" s="46"/>
      <c r="E13" s="46"/>
      <c r="F13" s="46"/>
      <c r="G13" s="46"/>
      <c r="H13" s="47"/>
      <c r="I13" s="19"/>
      <c r="J13" s="20"/>
      <c r="K13" s="21"/>
      <c r="L13" s="21">
        <v>0.19</v>
      </c>
      <c r="M13" s="22">
        <f t="shared" si="0"/>
        <v>0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18"/>
      <c r="B14" s="53"/>
      <c r="C14" s="46"/>
      <c r="D14" s="46"/>
      <c r="E14" s="46"/>
      <c r="F14" s="46"/>
      <c r="G14" s="46"/>
      <c r="H14" s="47"/>
      <c r="I14" s="19"/>
      <c r="J14" s="20"/>
      <c r="K14" s="21"/>
      <c r="L14" s="21">
        <v>0.19</v>
      </c>
      <c r="M14" s="22">
        <f t="shared" si="0"/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18"/>
      <c r="B15" s="53"/>
      <c r="C15" s="46"/>
      <c r="D15" s="46"/>
      <c r="E15" s="46"/>
      <c r="F15" s="46"/>
      <c r="G15" s="46"/>
      <c r="H15" s="47"/>
      <c r="I15" s="19"/>
      <c r="J15" s="20"/>
      <c r="K15" s="21"/>
      <c r="L15" s="21">
        <v>0.19</v>
      </c>
      <c r="M15" s="22">
        <f t="shared" si="0"/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5">
      <c r="A16" s="18"/>
      <c r="B16" s="53"/>
      <c r="C16" s="46"/>
      <c r="D16" s="46"/>
      <c r="E16" s="46"/>
      <c r="F16" s="46"/>
      <c r="G16" s="46"/>
      <c r="H16" s="47"/>
      <c r="I16" s="19"/>
      <c r="J16" s="20"/>
      <c r="K16" s="21"/>
      <c r="L16" s="21"/>
      <c r="M16" s="22">
        <f t="shared" si="0"/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18"/>
      <c r="B17" s="53"/>
      <c r="C17" s="46"/>
      <c r="D17" s="46"/>
      <c r="E17" s="46"/>
      <c r="F17" s="46"/>
      <c r="G17" s="46"/>
      <c r="H17" s="47"/>
      <c r="I17" s="19"/>
      <c r="J17" s="20"/>
      <c r="K17" s="21"/>
      <c r="L17" s="21"/>
      <c r="M17" s="22">
        <f t="shared" si="0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18"/>
      <c r="B18" s="53"/>
      <c r="C18" s="46"/>
      <c r="D18" s="46"/>
      <c r="E18" s="46"/>
      <c r="F18" s="46"/>
      <c r="G18" s="46"/>
      <c r="H18" s="47"/>
      <c r="I18" s="19"/>
      <c r="J18" s="20"/>
      <c r="K18" s="21"/>
      <c r="L18" s="21"/>
      <c r="M18" s="22">
        <f t="shared" si="0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18"/>
      <c r="B19" s="53"/>
      <c r="C19" s="46"/>
      <c r="D19" s="46"/>
      <c r="E19" s="46"/>
      <c r="F19" s="46"/>
      <c r="G19" s="46"/>
      <c r="H19" s="47"/>
      <c r="I19" s="19"/>
      <c r="J19" s="20"/>
      <c r="K19" s="21"/>
      <c r="L19" s="21"/>
      <c r="M19" s="22">
        <f t="shared" si="0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18"/>
      <c r="B20" s="53"/>
      <c r="C20" s="46"/>
      <c r="D20" s="46"/>
      <c r="E20" s="46"/>
      <c r="F20" s="46"/>
      <c r="G20" s="46"/>
      <c r="H20" s="47"/>
      <c r="I20" s="19"/>
      <c r="J20" s="20"/>
      <c r="K20" s="21"/>
      <c r="L20" s="21"/>
      <c r="M20" s="22">
        <f t="shared" si="0"/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18"/>
      <c r="B21" s="53"/>
      <c r="C21" s="46"/>
      <c r="D21" s="46"/>
      <c r="E21" s="46"/>
      <c r="F21" s="46"/>
      <c r="G21" s="46"/>
      <c r="H21" s="47"/>
      <c r="I21" s="19"/>
      <c r="J21" s="20"/>
      <c r="K21" s="21"/>
      <c r="L21" s="21"/>
      <c r="M21" s="22">
        <f t="shared" si="0"/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18"/>
      <c r="B22" s="53"/>
      <c r="C22" s="46"/>
      <c r="D22" s="46"/>
      <c r="E22" s="46"/>
      <c r="F22" s="46"/>
      <c r="G22" s="46"/>
      <c r="H22" s="47"/>
      <c r="I22" s="19"/>
      <c r="J22" s="20"/>
      <c r="K22" s="21"/>
      <c r="L22" s="21"/>
      <c r="M22" s="22">
        <f t="shared" si="0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18"/>
      <c r="B23" s="53"/>
      <c r="C23" s="46"/>
      <c r="D23" s="46"/>
      <c r="E23" s="46"/>
      <c r="F23" s="46"/>
      <c r="G23" s="46"/>
      <c r="H23" s="47"/>
      <c r="I23" s="19"/>
      <c r="J23" s="20"/>
      <c r="K23" s="21"/>
      <c r="L23" s="21"/>
      <c r="M23" s="22">
        <f t="shared" si="0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18"/>
      <c r="B24" s="53"/>
      <c r="C24" s="46"/>
      <c r="D24" s="46"/>
      <c r="E24" s="46"/>
      <c r="F24" s="46"/>
      <c r="G24" s="46"/>
      <c r="H24" s="47"/>
      <c r="I24" s="19"/>
      <c r="J24" s="20"/>
      <c r="K24" s="21"/>
      <c r="L24" s="21"/>
      <c r="M24" s="22">
        <f t="shared" si="0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18"/>
      <c r="B25" s="53"/>
      <c r="C25" s="46"/>
      <c r="D25" s="46"/>
      <c r="E25" s="46"/>
      <c r="F25" s="46"/>
      <c r="G25" s="46"/>
      <c r="H25" s="47"/>
      <c r="I25" s="19"/>
      <c r="J25" s="20"/>
      <c r="K25" s="21"/>
      <c r="L25" s="21"/>
      <c r="M25" s="22">
        <f t="shared" si="0"/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18"/>
      <c r="B26" s="53"/>
      <c r="C26" s="46"/>
      <c r="D26" s="46"/>
      <c r="E26" s="46"/>
      <c r="F26" s="46"/>
      <c r="G26" s="46"/>
      <c r="H26" s="47"/>
      <c r="I26" s="19"/>
      <c r="J26" s="20"/>
      <c r="K26" s="21"/>
      <c r="L26" s="21"/>
      <c r="M26" s="22">
        <f t="shared" si="0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18"/>
      <c r="B27" s="53"/>
      <c r="C27" s="46"/>
      <c r="D27" s="46"/>
      <c r="E27" s="46"/>
      <c r="F27" s="46"/>
      <c r="G27" s="46"/>
      <c r="H27" s="47"/>
      <c r="I27" s="19"/>
      <c r="J27" s="20"/>
      <c r="K27" s="21"/>
      <c r="L27" s="21"/>
      <c r="M27" s="22">
        <f t="shared" si="0"/>
        <v>0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18"/>
      <c r="B28" s="53"/>
      <c r="C28" s="46"/>
      <c r="D28" s="46"/>
      <c r="E28" s="46"/>
      <c r="F28" s="46"/>
      <c r="G28" s="46"/>
      <c r="H28" s="47"/>
      <c r="I28" s="19"/>
      <c r="J28" s="20"/>
      <c r="K28" s="21"/>
      <c r="L28" s="21"/>
      <c r="M28" s="22">
        <f t="shared" si="0"/>
        <v>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18"/>
      <c r="B29" s="53"/>
      <c r="C29" s="46"/>
      <c r="D29" s="46"/>
      <c r="E29" s="46"/>
      <c r="F29" s="46"/>
      <c r="G29" s="46"/>
      <c r="H29" s="47"/>
      <c r="I29" s="19"/>
      <c r="J29" s="20"/>
      <c r="K29" s="21"/>
      <c r="L29" s="21"/>
      <c r="M29" s="22">
        <f t="shared" si="0"/>
        <v>0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18"/>
      <c r="B30" s="53"/>
      <c r="C30" s="46"/>
      <c r="D30" s="46"/>
      <c r="E30" s="46"/>
      <c r="F30" s="46"/>
      <c r="G30" s="46"/>
      <c r="H30" s="47"/>
      <c r="I30" s="19"/>
      <c r="J30" s="20"/>
      <c r="K30" s="21"/>
      <c r="L30" s="21"/>
      <c r="M30" s="22">
        <f t="shared" si="0"/>
        <v>0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18"/>
      <c r="B31" s="53"/>
      <c r="C31" s="46"/>
      <c r="D31" s="46"/>
      <c r="E31" s="46"/>
      <c r="F31" s="46"/>
      <c r="G31" s="46"/>
      <c r="H31" s="47"/>
      <c r="I31" s="19"/>
      <c r="J31" s="20"/>
      <c r="K31" s="21"/>
      <c r="L31" s="21"/>
      <c r="M31" s="22">
        <f t="shared" si="0"/>
        <v>0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18"/>
      <c r="B32" s="53"/>
      <c r="C32" s="46"/>
      <c r="D32" s="46"/>
      <c r="E32" s="46"/>
      <c r="F32" s="46"/>
      <c r="G32" s="46"/>
      <c r="H32" s="47"/>
      <c r="I32" s="19"/>
      <c r="J32" s="20"/>
      <c r="K32" s="21"/>
      <c r="L32" s="21"/>
      <c r="M32" s="22">
        <f t="shared" si="0"/>
        <v>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18"/>
      <c r="B33" s="53"/>
      <c r="C33" s="46"/>
      <c r="D33" s="46"/>
      <c r="E33" s="46"/>
      <c r="F33" s="46"/>
      <c r="G33" s="46"/>
      <c r="H33" s="47"/>
      <c r="I33" s="19"/>
      <c r="J33" s="20"/>
      <c r="K33" s="21"/>
      <c r="L33" s="21"/>
      <c r="M33" s="22">
        <f t="shared" si="0"/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18"/>
      <c r="B34" s="53"/>
      <c r="C34" s="46"/>
      <c r="D34" s="46"/>
      <c r="E34" s="46"/>
      <c r="F34" s="46"/>
      <c r="G34" s="46"/>
      <c r="H34" s="47"/>
      <c r="I34" s="19"/>
      <c r="J34" s="20"/>
      <c r="K34" s="21"/>
      <c r="L34" s="21"/>
      <c r="M34" s="22">
        <f t="shared" si="0"/>
        <v>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18"/>
      <c r="B35" s="53"/>
      <c r="C35" s="46"/>
      <c r="D35" s="46"/>
      <c r="E35" s="46"/>
      <c r="F35" s="46"/>
      <c r="G35" s="46"/>
      <c r="H35" s="47"/>
      <c r="I35" s="19"/>
      <c r="J35" s="20"/>
      <c r="K35" s="21"/>
      <c r="L35" s="21"/>
      <c r="M35" s="22">
        <f t="shared" si="0"/>
        <v>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18"/>
      <c r="B36" s="53"/>
      <c r="C36" s="46"/>
      <c r="D36" s="46"/>
      <c r="E36" s="46"/>
      <c r="F36" s="46"/>
      <c r="G36" s="46"/>
      <c r="H36" s="47"/>
      <c r="I36" s="19"/>
      <c r="J36" s="20"/>
      <c r="K36" s="21"/>
      <c r="L36" s="21"/>
      <c r="M36" s="22">
        <f t="shared" si="0"/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18"/>
      <c r="B37" s="53"/>
      <c r="C37" s="46"/>
      <c r="D37" s="46"/>
      <c r="E37" s="46"/>
      <c r="F37" s="46"/>
      <c r="G37" s="46"/>
      <c r="H37" s="47"/>
      <c r="I37" s="19"/>
      <c r="J37" s="20"/>
      <c r="K37" s="21"/>
      <c r="L37" s="21"/>
      <c r="M37" s="22">
        <f t="shared" si="0"/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8.2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 x14ac:dyDescent="0.3">
      <c r="A39" s="7"/>
      <c r="B39" s="2"/>
      <c r="C39" s="2"/>
      <c r="D39" s="2"/>
      <c r="E39" s="2"/>
      <c r="F39" s="2"/>
      <c r="G39" s="2"/>
      <c r="H39" s="2"/>
      <c r="I39" s="12" t="s">
        <v>21</v>
      </c>
      <c r="J39" s="9"/>
      <c r="K39" s="9"/>
      <c r="L39" s="2"/>
      <c r="M39" s="22">
        <f>SUM(M10:M37)</f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4.5" customHeight="1" x14ac:dyDescent="0.3">
      <c r="A40" s="7"/>
      <c r="B40" s="2"/>
      <c r="C40" s="2"/>
      <c r="D40" s="2"/>
      <c r="E40" s="2"/>
      <c r="F40" s="2"/>
      <c r="G40" s="2"/>
      <c r="H40" s="2"/>
      <c r="I40" s="2"/>
      <c r="J40" s="9"/>
      <c r="K40" s="12"/>
      <c r="L40" s="2"/>
      <c r="M40" s="2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 x14ac:dyDescent="0.3">
      <c r="A41" s="7"/>
      <c r="B41" s="2"/>
      <c r="C41" s="2"/>
      <c r="D41" s="2"/>
      <c r="E41" s="2"/>
      <c r="F41" s="2"/>
      <c r="G41" s="2"/>
      <c r="H41" s="2"/>
      <c r="I41" s="2"/>
      <c r="J41" s="9"/>
      <c r="K41" s="24" t="s">
        <v>22</v>
      </c>
      <c r="L41" s="2"/>
      <c r="M41" s="22">
        <f>M10*L10+M11*L11+M12*L12+M13*L13+M14*L14+M15*L15+M16*L16+M17*L17+M18*L18+M19*L19+M20*L20+M21*L21+M22*L22+M23*L23+M24*L24+M25*L25+M26*L26+M27*L27+M28*L28+M29*L29+M30*L30+M31*L31+M32*L32+M33*L33+M34*L34+M35*L35+M36*L36+M37*L37</f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9" customHeight="1" x14ac:dyDescent="0.3">
      <c r="A42" s="7"/>
      <c r="B42" s="2"/>
      <c r="C42" s="2"/>
      <c r="D42" s="2"/>
      <c r="E42" s="2"/>
      <c r="F42" s="2"/>
      <c r="G42" s="2"/>
      <c r="H42" s="2"/>
      <c r="I42" s="2"/>
      <c r="J42" s="9"/>
      <c r="K42" s="9"/>
      <c r="L42" s="2"/>
      <c r="M42" s="23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 x14ac:dyDescent="0.3">
      <c r="A43" s="9"/>
      <c r="B43" s="2"/>
      <c r="C43" s="2"/>
      <c r="D43" s="2"/>
      <c r="E43" s="2"/>
      <c r="F43" s="2"/>
      <c r="G43" s="2"/>
      <c r="H43" s="2"/>
      <c r="I43" s="2"/>
      <c r="J43" s="9" t="s">
        <v>24</v>
      </c>
      <c r="K43" s="9"/>
      <c r="L43" s="2"/>
      <c r="M43" s="22">
        <f>M39+M41</f>
        <v>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5.2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7.5" customHeight="1" x14ac:dyDescent="0.3">
      <c r="A45" s="9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 x14ac:dyDescent="0.3">
      <c r="A46" s="9" t="s">
        <v>38</v>
      </c>
      <c r="B46" s="2" t="s">
        <v>33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4.5" customHeight="1" x14ac:dyDescent="0.3">
      <c r="A47" s="9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58.5" customHeight="1" x14ac:dyDescent="0.25">
      <c r="A48" s="35" t="s">
        <v>39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7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58.5" customHeight="1" x14ac:dyDescent="0.25">
      <c r="A49" s="38" t="s">
        <v>40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40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9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4.5" customHeight="1" x14ac:dyDescent="0.3">
      <c r="A51" s="9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3">
      <c r="A52" s="29" t="s">
        <v>34</v>
      </c>
      <c r="B52" s="55">
        <f>Portada!B60</f>
        <v>0</v>
      </c>
      <c r="C52" s="42"/>
      <c r="D52" s="42"/>
      <c r="E52" s="42"/>
      <c r="F52" s="42"/>
      <c r="G52" s="42"/>
      <c r="H52" s="42"/>
      <c r="I52" s="2"/>
      <c r="J52" s="24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9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9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9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9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9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9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9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9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9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9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9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9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9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9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9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9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9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9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9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9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9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9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9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9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9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9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9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9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9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9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9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9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9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9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9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9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9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9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9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9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9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9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9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9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9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9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9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9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9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9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9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9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9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9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9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9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9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9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9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9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9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9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9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9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9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9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9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9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9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9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9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9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9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9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9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9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9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9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9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9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9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9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9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9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9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9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9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9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9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9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9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9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9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9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9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9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9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9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9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9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9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9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9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9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9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9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9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9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9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9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9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9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9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9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9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9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9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9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9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9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9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9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9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9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9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9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9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9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9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9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9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9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9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9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9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9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9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9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9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9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9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9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9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9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9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9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9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9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9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9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9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9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9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9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9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9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9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9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9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9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9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9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9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9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9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9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9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9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9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9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9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9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9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9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9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9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9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9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9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9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9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9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9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9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9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9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9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9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9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9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9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9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9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9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9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9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9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9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9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9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9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9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9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9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9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9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9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9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9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9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9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9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9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9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9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9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9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9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9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9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9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9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9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9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9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9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9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9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9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9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9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9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9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9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9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9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9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9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9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9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9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9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9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9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9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9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9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9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9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9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9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9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9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9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9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9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9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9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9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9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9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9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9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9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9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9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9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9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9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9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9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9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9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9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9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9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9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9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9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9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9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9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9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9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9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9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9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9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9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9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9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9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9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9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9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9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9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9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9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9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9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9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9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9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9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9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9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9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9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9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9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9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9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9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9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9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9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9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9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9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9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9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9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9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9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9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9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9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9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9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9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9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9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9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9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9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9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9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9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9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9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9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9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9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9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9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9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9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9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9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9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9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9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9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9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9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9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9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9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9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9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9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9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9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9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9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9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9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9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9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9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9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9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9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9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9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9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9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9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9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9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9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9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9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9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9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9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9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9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9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9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9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9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9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9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9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9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9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9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9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9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9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9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9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9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9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9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9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9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9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9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9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9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9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9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9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9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9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9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9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9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9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9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9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9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9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9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9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9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9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9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9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9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9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9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9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9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9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9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9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9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9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9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9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9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9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9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9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9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9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9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9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9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9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9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9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9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9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9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9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9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9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9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9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9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9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9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9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9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9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9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9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9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9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9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9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9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9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9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9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9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9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9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9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9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9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9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9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9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9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9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9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9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9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9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9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9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9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9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9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9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9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9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9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9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9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9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9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9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9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9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9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9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9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9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9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9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9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9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9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9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9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9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9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9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9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9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9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9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9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9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9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9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9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9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9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9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9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9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9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9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9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9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9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9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9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9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9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9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9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9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9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9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9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9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9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9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9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9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9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9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9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9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9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9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9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9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9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9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9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9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9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9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9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9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9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9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9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9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9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9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9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9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9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9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9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9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9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9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9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9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9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9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9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9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9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9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9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9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9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9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9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9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9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9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9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9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9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9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9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9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9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9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9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9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9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9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9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9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9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9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9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9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9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9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9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9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9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9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9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9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9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9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9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9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9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9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9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9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9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9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9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9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9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9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9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9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9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9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9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9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9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9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9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9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9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9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9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9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9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9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9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9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9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9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9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9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9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9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9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9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9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9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9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9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9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9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9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9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9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9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9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9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9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9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9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9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9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9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9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9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9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9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9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9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9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9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9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9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9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9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9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9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9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9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9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9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9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9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9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9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9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9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9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9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9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9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9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9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9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9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9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9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9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9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9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9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9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9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9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9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9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9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9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9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9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9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9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9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9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9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9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9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9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9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9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9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9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9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9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9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9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9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9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9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9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9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9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9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9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9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9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9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9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9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9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9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9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9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9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9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9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9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9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9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9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9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9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9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9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9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9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9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9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9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9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9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9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9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9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9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9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9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9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9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9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9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9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9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9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9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9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9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9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9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9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9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9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9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9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9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9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9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9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9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9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9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9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9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9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9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9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9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9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9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9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9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9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9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9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9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9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9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9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9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9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9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9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9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9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9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9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9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9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9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9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9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9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9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9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9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9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9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9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9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9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9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9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9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9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9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9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9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9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9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9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9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9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9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9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9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9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9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9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9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9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9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9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9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9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9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9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9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9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9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9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9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9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9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9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9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9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9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9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9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9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9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9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9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9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9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9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9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9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9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9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9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9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9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9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9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9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9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9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9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9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9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9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9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9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9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9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9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9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9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4">
    <mergeCell ref="A3:M3"/>
    <mergeCell ref="F5:G5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35:H35"/>
    <mergeCell ref="B36:H36"/>
    <mergeCell ref="B37:H37"/>
    <mergeCell ref="A48:M48"/>
    <mergeCell ref="A49:M49"/>
    <mergeCell ref="B52:H52"/>
    <mergeCell ref="B28:H28"/>
    <mergeCell ref="B29:H29"/>
    <mergeCell ref="B30:H30"/>
    <mergeCell ref="B31:H31"/>
    <mergeCell ref="B32:H32"/>
    <mergeCell ref="B33:H33"/>
    <mergeCell ref="B34:H34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showGridLines="0" workbookViewId="0"/>
  </sheetViews>
  <sheetFormatPr baseColWidth="10" defaultColWidth="12.6328125" defaultRowHeight="15" customHeight="1" x14ac:dyDescent="0.25"/>
  <cols>
    <col min="1" max="1" width="15.6328125" customWidth="1"/>
    <col min="2" max="2" width="3" customWidth="1"/>
    <col min="3" max="3" width="6.453125" customWidth="1"/>
    <col min="4" max="5" width="11.36328125" hidden="1" customWidth="1"/>
    <col min="6" max="6" width="8.08984375" customWidth="1"/>
    <col min="7" max="7" width="5.453125" customWidth="1"/>
    <col min="8" max="8" width="13.90625" customWidth="1"/>
    <col min="9" max="9" width="7.90625" customWidth="1"/>
    <col min="10" max="10" width="12.36328125" customWidth="1"/>
    <col min="11" max="11" width="5.6328125" customWidth="1"/>
    <col min="12" max="12" width="5.36328125" customWidth="1"/>
    <col min="13" max="13" width="12.36328125" customWidth="1"/>
    <col min="14" max="26" width="11.36328125" customWidth="1"/>
  </cols>
  <sheetData>
    <row r="1" spans="1:26" ht="13.5" customHeight="1" x14ac:dyDescent="0.3">
      <c r="A1" s="2"/>
      <c r="B1" s="2"/>
      <c r="C1" s="2"/>
      <c r="D1" s="2"/>
      <c r="E1" s="2"/>
      <c r="F1" s="2"/>
      <c r="G1" s="2"/>
      <c r="H1" s="2"/>
      <c r="I1" s="2"/>
      <c r="J1" s="24"/>
      <c r="K1" s="2"/>
      <c r="L1" s="29"/>
      <c r="M1" s="3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56.25" customHeight="1" x14ac:dyDescent="0.35">
      <c r="A3" s="52" t="s">
        <v>41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3">
      <c r="A4" s="2"/>
      <c r="B4" s="9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 x14ac:dyDescent="0.35">
      <c r="A5" s="1" t="s">
        <v>37</v>
      </c>
      <c r="B5" s="1"/>
      <c r="C5" s="1" t="s">
        <v>1</v>
      </c>
      <c r="D5" s="1"/>
      <c r="E5" s="1"/>
      <c r="F5" s="52"/>
      <c r="G5" s="44"/>
      <c r="H5" s="32">
        <f>Portada!B3</f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1"/>
    </row>
    <row r="6" spans="1:26" ht="12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2.75" customHeight="1" x14ac:dyDescent="0.3">
      <c r="A8" s="7" t="s">
        <v>23</v>
      </c>
      <c r="B8" s="15"/>
      <c r="C8" s="15"/>
      <c r="D8" s="15"/>
      <c r="E8" s="15"/>
      <c r="F8" s="15"/>
      <c r="G8" s="1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.25" customHeight="1" x14ac:dyDescent="0.25">
      <c r="A9" s="16"/>
      <c r="B9" s="34" t="s">
        <v>15</v>
      </c>
      <c r="C9" s="34"/>
      <c r="D9" s="34"/>
      <c r="E9" s="34"/>
      <c r="F9" s="34"/>
      <c r="G9" s="34"/>
      <c r="H9" s="34"/>
      <c r="I9" s="17" t="s">
        <v>25</v>
      </c>
      <c r="J9" s="17" t="s">
        <v>17</v>
      </c>
      <c r="K9" s="17" t="s">
        <v>18</v>
      </c>
      <c r="L9" s="17" t="s">
        <v>19</v>
      </c>
      <c r="M9" s="17" t="s">
        <v>20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53"/>
      <c r="B10" s="46"/>
      <c r="C10" s="46"/>
      <c r="D10" s="46"/>
      <c r="E10" s="46"/>
      <c r="F10" s="46"/>
      <c r="G10" s="46"/>
      <c r="H10" s="47"/>
      <c r="I10" s="19"/>
      <c r="J10" s="20"/>
      <c r="K10" s="21"/>
      <c r="L10" s="21">
        <v>0.19</v>
      </c>
      <c r="M10" s="22">
        <f t="shared" ref="M10:M37" si="0">I10*(J10*(1-K10))</f>
        <v>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53"/>
      <c r="B11" s="46"/>
      <c r="C11" s="46"/>
      <c r="D11" s="46"/>
      <c r="E11" s="46"/>
      <c r="F11" s="46"/>
      <c r="G11" s="46"/>
      <c r="H11" s="47"/>
      <c r="I11" s="19"/>
      <c r="J11" s="20"/>
      <c r="K11" s="21"/>
      <c r="L11" s="21">
        <v>0.19</v>
      </c>
      <c r="M11" s="22">
        <f t="shared" si="0"/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53"/>
      <c r="B12" s="46"/>
      <c r="C12" s="46"/>
      <c r="D12" s="46"/>
      <c r="E12" s="46"/>
      <c r="F12" s="46"/>
      <c r="G12" s="46"/>
      <c r="H12" s="47"/>
      <c r="I12" s="19"/>
      <c r="J12" s="20"/>
      <c r="K12" s="21"/>
      <c r="L12" s="21">
        <v>0.19</v>
      </c>
      <c r="M12" s="22">
        <f t="shared" si="0"/>
        <v>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53"/>
      <c r="B13" s="46"/>
      <c r="C13" s="46"/>
      <c r="D13" s="46"/>
      <c r="E13" s="46"/>
      <c r="F13" s="46"/>
      <c r="G13" s="46"/>
      <c r="H13" s="47"/>
      <c r="I13" s="19"/>
      <c r="J13" s="20"/>
      <c r="K13" s="21"/>
      <c r="L13" s="21"/>
      <c r="M13" s="22">
        <f t="shared" si="0"/>
        <v>0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53"/>
      <c r="B14" s="46"/>
      <c r="C14" s="46"/>
      <c r="D14" s="46"/>
      <c r="E14" s="46"/>
      <c r="F14" s="46"/>
      <c r="G14" s="46"/>
      <c r="H14" s="47"/>
      <c r="I14" s="19"/>
      <c r="J14" s="20"/>
      <c r="K14" s="21"/>
      <c r="L14" s="21"/>
      <c r="M14" s="22">
        <f t="shared" si="0"/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53"/>
      <c r="B15" s="46"/>
      <c r="C15" s="46"/>
      <c r="D15" s="46"/>
      <c r="E15" s="46"/>
      <c r="F15" s="46"/>
      <c r="G15" s="46"/>
      <c r="H15" s="47"/>
      <c r="I15" s="19"/>
      <c r="J15" s="20"/>
      <c r="K15" s="21"/>
      <c r="L15" s="21"/>
      <c r="M15" s="22">
        <f t="shared" si="0"/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5">
      <c r="A16" s="53"/>
      <c r="B16" s="46"/>
      <c r="C16" s="46"/>
      <c r="D16" s="46"/>
      <c r="E16" s="46"/>
      <c r="F16" s="46"/>
      <c r="G16" s="46"/>
      <c r="H16" s="47"/>
      <c r="I16" s="19"/>
      <c r="J16" s="20"/>
      <c r="K16" s="21"/>
      <c r="L16" s="21"/>
      <c r="M16" s="22">
        <f t="shared" si="0"/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53"/>
      <c r="B17" s="46"/>
      <c r="C17" s="46"/>
      <c r="D17" s="46"/>
      <c r="E17" s="46"/>
      <c r="F17" s="46"/>
      <c r="G17" s="46"/>
      <c r="H17" s="47"/>
      <c r="I17" s="19"/>
      <c r="J17" s="20"/>
      <c r="K17" s="21"/>
      <c r="L17" s="21"/>
      <c r="M17" s="22">
        <f t="shared" si="0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53"/>
      <c r="B18" s="46"/>
      <c r="C18" s="46"/>
      <c r="D18" s="46"/>
      <c r="E18" s="46"/>
      <c r="F18" s="46"/>
      <c r="G18" s="46"/>
      <c r="H18" s="47"/>
      <c r="I18" s="19"/>
      <c r="J18" s="20"/>
      <c r="K18" s="21"/>
      <c r="L18" s="21"/>
      <c r="M18" s="22">
        <f t="shared" si="0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53"/>
      <c r="B19" s="46"/>
      <c r="C19" s="46"/>
      <c r="D19" s="46"/>
      <c r="E19" s="46"/>
      <c r="F19" s="46"/>
      <c r="G19" s="46"/>
      <c r="H19" s="47"/>
      <c r="I19" s="19"/>
      <c r="J19" s="20"/>
      <c r="K19" s="21"/>
      <c r="L19" s="21"/>
      <c r="M19" s="22">
        <f t="shared" si="0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53"/>
      <c r="B20" s="46"/>
      <c r="C20" s="46"/>
      <c r="D20" s="46"/>
      <c r="E20" s="46"/>
      <c r="F20" s="46"/>
      <c r="G20" s="46"/>
      <c r="H20" s="47"/>
      <c r="I20" s="19"/>
      <c r="J20" s="20"/>
      <c r="K20" s="21"/>
      <c r="L20" s="21"/>
      <c r="M20" s="22">
        <f t="shared" si="0"/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53"/>
      <c r="B21" s="46"/>
      <c r="C21" s="46"/>
      <c r="D21" s="46"/>
      <c r="E21" s="46"/>
      <c r="F21" s="46"/>
      <c r="G21" s="46"/>
      <c r="H21" s="47"/>
      <c r="I21" s="19"/>
      <c r="J21" s="20"/>
      <c r="K21" s="21"/>
      <c r="L21" s="21"/>
      <c r="M21" s="22">
        <f t="shared" si="0"/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53"/>
      <c r="B22" s="46"/>
      <c r="C22" s="46"/>
      <c r="D22" s="46"/>
      <c r="E22" s="46"/>
      <c r="F22" s="46"/>
      <c r="G22" s="46"/>
      <c r="H22" s="47"/>
      <c r="I22" s="19"/>
      <c r="J22" s="20"/>
      <c r="K22" s="21"/>
      <c r="L22" s="21"/>
      <c r="M22" s="22">
        <f t="shared" si="0"/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53"/>
      <c r="B23" s="46"/>
      <c r="C23" s="46"/>
      <c r="D23" s="46"/>
      <c r="E23" s="46"/>
      <c r="F23" s="46"/>
      <c r="G23" s="46"/>
      <c r="H23" s="47"/>
      <c r="I23" s="19"/>
      <c r="J23" s="20"/>
      <c r="K23" s="21"/>
      <c r="L23" s="21"/>
      <c r="M23" s="22">
        <f t="shared" si="0"/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53"/>
      <c r="B24" s="46"/>
      <c r="C24" s="46"/>
      <c r="D24" s="46"/>
      <c r="E24" s="46"/>
      <c r="F24" s="46"/>
      <c r="G24" s="46"/>
      <c r="H24" s="47"/>
      <c r="I24" s="19"/>
      <c r="J24" s="20"/>
      <c r="K24" s="21"/>
      <c r="L24" s="21"/>
      <c r="M24" s="22">
        <f t="shared" si="0"/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53"/>
      <c r="B25" s="46"/>
      <c r="C25" s="46"/>
      <c r="D25" s="46"/>
      <c r="E25" s="46"/>
      <c r="F25" s="46"/>
      <c r="G25" s="46"/>
      <c r="H25" s="47"/>
      <c r="I25" s="19"/>
      <c r="J25" s="20"/>
      <c r="K25" s="21"/>
      <c r="L25" s="21"/>
      <c r="M25" s="22">
        <f t="shared" si="0"/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53"/>
      <c r="B26" s="46"/>
      <c r="C26" s="46"/>
      <c r="D26" s="46"/>
      <c r="E26" s="46"/>
      <c r="F26" s="46"/>
      <c r="G26" s="46"/>
      <c r="H26" s="47"/>
      <c r="I26" s="19"/>
      <c r="J26" s="20"/>
      <c r="K26" s="21"/>
      <c r="L26" s="21"/>
      <c r="M26" s="22">
        <f t="shared" si="0"/>
        <v>0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53"/>
      <c r="B27" s="46"/>
      <c r="C27" s="46"/>
      <c r="D27" s="46"/>
      <c r="E27" s="46"/>
      <c r="F27" s="46"/>
      <c r="G27" s="46"/>
      <c r="H27" s="47"/>
      <c r="I27" s="19"/>
      <c r="J27" s="20"/>
      <c r="K27" s="21"/>
      <c r="L27" s="21"/>
      <c r="M27" s="22">
        <f t="shared" si="0"/>
        <v>0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53"/>
      <c r="B28" s="46"/>
      <c r="C28" s="46"/>
      <c r="D28" s="46"/>
      <c r="E28" s="46"/>
      <c r="F28" s="46"/>
      <c r="G28" s="46"/>
      <c r="H28" s="47"/>
      <c r="I28" s="19"/>
      <c r="J28" s="20"/>
      <c r="K28" s="21"/>
      <c r="L28" s="21"/>
      <c r="M28" s="22">
        <f t="shared" si="0"/>
        <v>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53"/>
      <c r="B29" s="46"/>
      <c r="C29" s="46"/>
      <c r="D29" s="46"/>
      <c r="E29" s="46"/>
      <c r="F29" s="46"/>
      <c r="G29" s="46"/>
      <c r="H29" s="47"/>
      <c r="I29" s="19"/>
      <c r="J29" s="20"/>
      <c r="K29" s="21"/>
      <c r="L29" s="21"/>
      <c r="M29" s="22">
        <f t="shared" si="0"/>
        <v>0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53"/>
      <c r="B30" s="46"/>
      <c r="C30" s="46"/>
      <c r="D30" s="46"/>
      <c r="E30" s="46"/>
      <c r="F30" s="46"/>
      <c r="G30" s="46"/>
      <c r="H30" s="47"/>
      <c r="I30" s="19"/>
      <c r="J30" s="20"/>
      <c r="K30" s="21"/>
      <c r="L30" s="21"/>
      <c r="M30" s="22">
        <f t="shared" si="0"/>
        <v>0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53"/>
      <c r="B31" s="46"/>
      <c r="C31" s="46"/>
      <c r="D31" s="46"/>
      <c r="E31" s="46"/>
      <c r="F31" s="46"/>
      <c r="G31" s="46"/>
      <c r="H31" s="47"/>
      <c r="I31" s="19"/>
      <c r="J31" s="20"/>
      <c r="K31" s="21"/>
      <c r="L31" s="21"/>
      <c r="M31" s="22">
        <f t="shared" si="0"/>
        <v>0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53"/>
      <c r="B32" s="46"/>
      <c r="C32" s="46"/>
      <c r="D32" s="46"/>
      <c r="E32" s="46"/>
      <c r="F32" s="46"/>
      <c r="G32" s="46"/>
      <c r="H32" s="47"/>
      <c r="I32" s="19"/>
      <c r="J32" s="20"/>
      <c r="K32" s="21"/>
      <c r="L32" s="21"/>
      <c r="M32" s="22">
        <f t="shared" si="0"/>
        <v>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53"/>
      <c r="B33" s="46"/>
      <c r="C33" s="46"/>
      <c r="D33" s="46"/>
      <c r="E33" s="46"/>
      <c r="F33" s="46"/>
      <c r="G33" s="46"/>
      <c r="H33" s="47"/>
      <c r="I33" s="19"/>
      <c r="J33" s="20"/>
      <c r="K33" s="21"/>
      <c r="L33" s="21"/>
      <c r="M33" s="22">
        <f t="shared" si="0"/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53"/>
      <c r="B34" s="46"/>
      <c r="C34" s="46"/>
      <c r="D34" s="46"/>
      <c r="E34" s="46"/>
      <c r="F34" s="46"/>
      <c r="G34" s="46"/>
      <c r="H34" s="47"/>
      <c r="I34" s="19"/>
      <c r="J34" s="20"/>
      <c r="K34" s="21"/>
      <c r="L34" s="21"/>
      <c r="M34" s="22">
        <f t="shared" si="0"/>
        <v>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53"/>
      <c r="B35" s="46"/>
      <c r="C35" s="46"/>
      <c r="D35" s="46"/>
      <c r="E35" s="46"/>
      <c r="F35" s="46"/>
      <c r="G35" s="46"/>
      <c r="H35" s="47"/>
      <c r="I35" s="19"/>
      <c r="J35" s="20"/>
      <c r="K35" s="21"/>
      <c r="L35" s="21"/>
      <c r="M35" s="22">
        <f t="shared" si="0"/>
        <v>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53"/>
      <c r="B36" s="46"/>
      <c r="C36" s="46"/>
      <c r="D36" s="46"/>
      <c r="E36" s="46"/>
      <c r="F36" s="46"/>
      <c r="G36" s="46"/>
      <c r="H36" s="47"/>
      <c r="I36" s="19"/>
      <c r="J36" s="20"/>
      <c r="K36" s="21"/>
      <c r="L36" s="21"/>
      <c r="M36" s="22">
        <f t="shared" si="0"/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53"/>
      <c r="B37" s="46"/>
      <c r="C37" s="46"/>
      <c r="D37" s="46"/>
      <c r="E37" s="46"/>
      <c r="F37" s="46"/>
      <c r="G37" s="46"/>
      <c r="H37" s="47"/>
      <c r="I37" s="19"/>
      <c r="J37" s="20"/>
      <c r="K37" s="21"/>
      <c r="L37" s="21"/>
      <c r="M37" s="22">
        <f t="shared" si="0"/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8.2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 x14ac:dyDescent="0.3">
      <c r="A39" s="7"/>
      <c r="B39" s="2"/>
      <c r="C39" s="2"/>
      <c r="D39" s="2"/>
      <c r="E39" s="2"/>
      <c r="F39" s="2"/>
      <c r="G39" s="2"/>
      <c r="H39" s="2"/>
      <c r="I39" s="12" t="s">
        <v>42</v>
      </c>
      <c r="J39" s="9"/>
      <c r="K39" s="9"/>
      <c r="L39" s="2"/>
      <c r="M39" s="22">
        <f>SUM(M10:M37)</f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4.5" customHeight="1" x14ac:dyDescent="0.3">
      <c r="A40" s="7"/>
      <c r="B40" s="2"/>
      <c r="C40" s="2"/>
      <c r="D40" s="2"/>
      <c r="E40" s="2"/>
      <c r="F40" s="2"/>
      <c r="G40" s="2"/>
      <c r="H40" s="2"/>
      <c r="I40" s="2"/>
      <c r="J40" s="9"/>
      <c r="K40" s="12"/>
      <c r="L40" s="2"/>
      <c r="M40" s="2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 x14ac:dyDescent="0.3">
      <c r="A41" s="7"/>
      <c r="B41" s="2"/>
      <c r="C41" s="2"/>
      <c r="D41" s="2"/>
      <c r="E41" s="2"/>
      <c r="F41" s="2"/>
      <c r="G41" s="2"/>
      <c r="H41" s="2"/>
      <c r="I41" s="2"/>
      <c r="J41" s="9"/>
      <c r="K41" s="24" t="s">
        <v>22</v>
      </c>
      <c r="L41" s="2"/>
      <c r="M41" s="22">
        <f>M10*L10+M11*L11+M12*L12+M13*L13+M14*L14+M15*L15+M16*L16+M17*L17+M18*L18+M19*L19+M20*L20+M21*L21+M22*L22+M23*L23+M24*L24+M25*L25+M26*L26+M27*L27+M28*L28+M29*L29+M30*L30+M31*L31+M32*L32+M33*L33+M34*L34+M35*L35+M36*L36+M37*L37</f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9" customHeight="1" x14ac:dyDescent="0.3">
      <c r="A42" s="7"/>
      <c r="B42" s="2"/>
      <c r="C42" s="2"/>
      <c r="D42" s="2"/>
      <c r="E42" s="2"/>
      <c r="F42" s="2"/>
      <c r="G42" s="2"/>
      <c r="H42" s="2"/>
      <c r="I42" s="2"/>
      <c r="J42" s="9"/>
      <c r="K42" s="9"/>
      <c r="L42" s="2"/>
      <c r="M42" s="23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 x14ac:dyDescent="0.3">
      <c r="A43" s="9"/>
      <c r="B43" s="2"/>
      <c r="C43" s="2"/>
      <c r="D43" s="2"/>
      <c r="E43" s="2"/>
      <c r="F43" s="2"/>
      <c r="G43" s="2"/>
      <c r="H43" s="2"/>
      <c r="I43" s="2"/>
      <c r="J43" s="9" t="s">
        <v>43</v>
      </c>
      <c r="K43" s="9"/>
      <c r="L43" s="2"/>
      <c r="M43" s="22">
        <f>M39+M41</f>
        <v>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5.2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7.5" customHeight="1" x14ac:dyDescent="0.3">
      <c r="A45" s="9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 x14ac:dyDescent="0.3">
      <c r="A46" s="9" t="s">
        <v>32</v>
      </c>
      <c r="B46" s="2" t="s">
        <v>33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4.5" customHeight="1" x14ac:dyDescent="0.3">
      <c r="A47" s="9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58.5" customHeight="1" x14ac:dyDescent="0.25">
      <c r="A48" s="35" t="s">
        <v>44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7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58.5" customHeight="1" x14ac:dyDescent="0.25">
      <c r="A49" s="38" t="s">
        <v>45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40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9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4.5" customHeight="1" x14ac:dyDescent="0.3">
      <c r="A51" s="9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3">
      <c r="A52" s="29" t="s">
        <v>34</v>
      </c>
      <c r="B52" s="41">
        <f>Portada!B60</f>
        <v>0</v>
      </c>
      <c r="C52" s="42"/>
      <c r="D52" s="42"/>
      <c r="E52" s="42"/>
      <c r="F52" s="42"/>
      <c r="G52" s="42"/>
      <c r="H52" s="42"/>
      <c r="I52" s="2"/>
      <c r="J52" s="24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9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9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9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9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9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9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9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9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9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9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9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9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9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9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9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9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9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9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9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9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9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9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9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9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9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9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9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9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9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9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9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9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9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9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9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9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9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9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9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9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9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9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9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9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9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9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9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9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9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9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9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9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9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9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9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9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9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9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9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9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9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9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9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9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9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9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9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9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9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9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9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9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9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9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9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9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9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9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9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9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9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9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9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9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9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9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9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9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9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9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9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9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9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9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9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9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9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9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9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9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9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9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9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9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9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9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9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9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9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9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9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9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9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9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9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9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9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9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9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9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9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9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9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9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9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9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9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9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9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9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9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9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9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9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9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9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9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9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9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9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9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9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9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9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9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9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9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9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9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9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9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9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9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9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9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9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9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9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9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9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9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9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9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9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9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9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9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9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9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9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9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9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9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9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9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9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9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9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9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9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9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9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9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9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9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9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9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9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9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9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9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9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9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9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9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9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9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9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9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9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9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9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9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9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9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9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9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9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9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9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9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9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9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9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9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9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9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9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9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9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9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9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9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9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9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9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9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9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9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9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9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9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9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9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9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9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9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9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9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9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9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9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9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9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9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9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9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9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9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9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9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9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9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9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9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9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9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9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9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9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9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9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9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9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9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9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9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9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9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9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9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9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9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9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9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9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9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9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9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9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9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9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9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9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9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9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9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9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9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9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9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9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9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9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9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9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9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9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9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9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9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9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9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9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9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9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9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9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9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9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9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9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9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9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9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9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9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9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9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9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9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9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9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9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9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9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9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9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9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9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9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9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9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9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9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9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9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9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9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9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9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9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9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9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9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9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9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9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9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9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9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9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9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9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9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9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9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9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9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9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9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9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9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9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9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9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9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9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9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9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9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9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9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9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9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9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9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9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9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9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9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9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9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9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9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9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9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9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9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9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9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9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9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9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9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9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9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9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9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9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9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9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9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9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9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9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9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9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9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9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9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9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9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9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9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9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9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9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9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9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9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9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9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9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9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9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9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9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9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9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9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9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9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9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9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9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9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9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9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9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9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9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9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9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9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9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9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9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9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9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9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9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9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9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9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9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9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9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9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9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9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9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9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9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9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9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9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9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9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9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9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9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9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9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9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9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9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9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9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9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9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9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9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9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9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9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9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9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9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9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9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9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9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9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9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9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9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9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9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9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9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9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9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9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9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9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9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9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9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9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9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9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9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9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9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9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9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9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9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9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9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9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9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9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9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9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9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9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9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9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9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9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9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9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9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9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9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9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9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9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9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9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9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9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9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9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9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9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9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9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9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9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9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9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9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9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9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9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9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9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9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9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9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9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9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9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9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9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9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9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9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9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9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9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9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9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9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9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9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9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9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9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9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9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9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9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9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9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9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9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9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9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9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9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9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9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9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9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9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9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9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9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9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9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9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9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9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9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9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9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9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9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9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9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9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9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9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9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9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9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9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9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9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9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9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9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9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9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9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9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9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9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9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9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9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9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9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9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9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9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9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9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9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9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9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9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9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9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9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9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9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9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9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9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9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9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9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9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9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9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9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9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9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9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9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9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9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9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9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9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9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9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9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9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9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9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9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9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9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9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9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9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9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9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9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9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9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9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9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9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9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9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9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9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9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9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9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9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9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9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9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9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9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9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9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9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9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9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9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9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9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9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9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9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9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9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9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9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9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9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9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9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9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9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9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9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9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9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9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9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9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9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9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9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9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9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9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9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9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9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9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9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9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9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9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9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9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9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9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9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9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9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9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9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9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9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9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9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9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9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9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9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9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9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9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9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9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9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9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9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9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9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9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9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9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9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9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9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9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9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9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9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9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9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9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9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9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9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9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9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9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9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9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9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9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9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9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9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9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9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9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9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9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9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9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9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9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9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9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9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9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9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9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9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9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9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9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9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9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9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9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9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9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9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9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9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9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9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9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9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9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9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9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9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9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9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9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9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9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9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9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9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9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9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9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9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9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9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9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9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9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9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9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9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9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9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9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9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9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9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9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9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9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9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9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9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9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9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9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9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9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9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9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9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9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9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9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9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9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9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9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9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9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9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9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9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9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9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9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9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9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9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9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9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9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9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9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9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9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9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9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9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9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9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9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9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9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9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9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9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9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9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9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9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9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9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9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9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9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9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9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9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9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9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9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3">
    <mergeCell ref="A3:M3"/>
    <mergeCell ref="F5:G5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36:H36"/>
    <mergeCell ref="A37:H37"/>
    <mergeCell ref="A48:M48"/>
    <mergeCell ref="A49:M49"/>
    <mergeCell ref="B52:H52"/>
    <mergeCell ref="A29:H29"/>
    <mergeCell ref="A30:H30"/>
    <mergeCell ref="A31:H31"/>
    <mergeCell ref="A32:H32"/>
    <mergeCell ref="A33:H33"/>
    <mergeCell ref="A34:H34"/>
    <mergeCell ref="A35:H35"/>
  </mergeCells>
  <pageMargins left="0.7" right="0.7" top="0.75" bottom="0.75" header="0" footer="0"/>
  <pageSetup orientation="landscape"/>
  <drawing r:id="rId1"/>
</worksheet>
</file>

<file path=docMetadata/LabelInfo.xml><?xml version="1.0" encoding="utf-8"?>
<clbl:labelList xmlns:clbl="http://schemas.microsoft.com/office/2020/mipLabelMetadata">
  <clbl:label id="{e58707db-cea7-4907-92d1-cf323291762b}" enabled="1" method="Standard" siteId="{e11cbe9c-f680-44b9-9d42-d705f740b88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Anexo Repuestos</vt:lpstr>
      <vt:lpstr>Anexo M_Obra_T_Ext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Baquero, Miguel</cp:lastModifiedBy>
  <dcterms:created xsi:type="dcterms:W3CDTF">2001-06-04T13:57:16Z</dcterms:created>
  <dcterms:modified xsi:type="dcterms:W3CDTF">2024-01-31T14:45:06Z</dcterms:modified>
</cp:coreProperties>
</file>